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40" windowHeight="8910" activeTab="6"/>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'Π4'!$A$1:$I$108</definedName>
    <definedName name="_xlnm.Print_Area" localSheetId="6">'Π5'!$A$1:$J$108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<sst xmlns="http://schemas.openxmlformats.org/spreadsheetml/2006/main" count="748" uniqueCount="427">
  <si>
    <t>Ευρωζώνη</t>
  </si>
  <si>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</si>
  <si>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</si>
  <si>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</si>
  <si>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</si>
  <si>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 ί ν α κ α ς   3α</t>
  </si>
  <si>
    <t>2017*</t>
  </si>
  <si>
    <t>Περιγραφή προϊόντος</t>
  </si>
  <si>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</si>
  <si>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</si>
  <si>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</si>
  <si>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</si>
  <si>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</si>
  <si>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</si>
  <si>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</si>
  <si>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</si>
  <si>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</si>
  <si>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</si>
  <si>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</si>
  <si>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</si>
  <si>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</si>
  <si>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</si>
  <si>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</si>
  <si>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</si>
  <si>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</si>
  <si>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</si>
  <si>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</si>
  <si>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</si>
  <si>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</si>
  <si>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</si>
  <si>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</si>
  <si>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</si>
  <si>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</si>
  <si>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</si>
  <si>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</si>
  <si>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</si>
  <si>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</si>
  <si>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</si>
  <si>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</si>
  <si>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</si>
  <si>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</si>
  <si>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</si>
  <si>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</si>
  <si>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</si>
  <si>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</si>
  <si>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</si>
  <si>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</si>
  <si>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</si>
  <si>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</si>
  <si>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</si>
  <si>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</si>
  <si>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Είδη &amp; συναλλαγές μη ταξινομημένα κατά κατηγορίες</t>
  </si>
  <si>
    <t>0-9</t>
  </si>
  <si>
    <t>Συνολικές εξαγωγές</t>
  </si>
  <si>
    <t>Ε    ι    σ    α    γ    ω    γ    έ    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</si>
  <si>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</si>
  <si>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</si>
  <si>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</si>
  <si>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</si>
  <si>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</si>
  <si>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</si>
  <si>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</si>
  <si>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</si>
  <si>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</si>
  <si>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</si>
  <si>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</si>
  <si>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</si>
  <si>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</si>
  <si>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</si>
  <si>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</si>
  <si>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</si>
  <si>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</si>
  <si>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</si>
  <si>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</si>
  <si>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</si>
  <si>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</si>
  <si>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</si>
  <si>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</si>
  <si>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</si>
  <si>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</si>
  <si>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</si>
  <si>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</si>
  <si>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Ε.Ε. (28)</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</si>
  <si>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</si>
  <si>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</si>
  <si>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</si>
  <si>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</si>
  <si>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</si>
  <si>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</si>
  <si>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</si>
  <si>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</si>
  <si>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</si>
  <si>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</si>
  <si>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</si>
  <si>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</si>
  <si>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</si>
  <si>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</si>
  <si>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</si>
  <si>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</si>
  <si>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</si>
  <si>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</si>
  <si>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</si>
  <si>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</si>
  <si>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</si>
  <si>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</si>
  <si>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</si>
  <si>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</si>
  <si>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G7</t>
    </r>
    <r>
      <rPr>
        <sz val="11"/>
        <rFont val="Times New Roman"/>
        <family val="1"/>
      </rPr>
      <t>: Γαλλία, Γερμανία, Ιταλία, Ην. Βασίλειο, Η.Π.Α., Καναδάς, Ιαπωνία</t>
    </r>
  </si>
  <si>
    <t>% Μεταβολή 18/17</t>
  </si>
  <si>
    <t>2018*</t>
  </si>
  <si>
    <t>18*/17*</t>
  </si>
  <si>
    <t>Σειρά κατάταξης 2018</t>
  </si>
  <si>
    <t>Αξία 2018</t>
  </si>
  <si>
    <t>Ποσότητα 2018</t>
  </si>
  <si>
    <t>% Μεταβολή 19/18</t>
  </si>
  <si>
    <t>Σειρά κατάταξης 2019</t>
  </si>
  <si>
    <t>Αξία 2019</t>
  </si>
  <si>
    <t>Ποσότητα 2019</t>
  </si>
  <si>
    <t>Μεταβολή Αξίας 2019-2018</t>
  </si>
  <si>
    <t>ΙΤΑΛΙΑ</t>
  </si>
  <si>
    <t>ΓΕΡΜΑΝΙΑ</t>
  </si>
  <si>
    <t>ΚΥΠΡΟΣ</t>
  </si>
  <si>
    <t>ΤΟΥΡΚΙΑ</t>
  </si>
  <si>
    <t>ΒΟΥΛΓΑΡΙΑ</t>
  </si>
  <si>
    <t>ΛΙΒΑΝΟΣ</t>
  </si>
  <si>
    <t>ΗΝΩΜΕΝΟ ΒΑΣΙΛΕΙΟ</t>
  </si>
  <si>
    <t>ΓΑΛΛΙΑ</t>
  </si>
  <si>
    <t>ΙΣΠΑΝΙΑ</t>
  </si>
  <si>
    <t>Η Π Α</t>
  </si>
  <si>
    <t>ΡΟΥΜΑΝΙΑ</t>
  </si>
  <si>
    <t>ΚΙΝΑ</t>
  </si>
  <si>
    <t>ΣΑΟΥΔΙΚΗ ΑΡΑΒΙΑ</t>
  </si>
  <si>
    <t>ΔΗΜΟΚΡΑΤΙΑ ΤΗΣ ΒΟΡΕΙΑΣ ΜΑΚΕΔΟΝΙΑΣ</t>
  </si>
  <si>
    <t>ΑΙΓΥΠΤΟΣ</t>
  </si>
  <si>
    <t>ΚΑΤΩ ΧΩΡΕΣ</t>
  </si>
  <si>
    <t>ΑΛΒΑΝΙΑ</t>
  </si>
  <si>
    <t>ΙΣΡΑΗΛ</t>
  </si>
  <si>
    <t>ΒΕΛΓΙΟ</t>
  </si>
  <si>
    <t>ΓΙΒΡΑΛΤΑΡ</t>
  </si>
  <si>
    <t>ΛΙΒΥΗ</t>
  </si>
  <si>
    <t>ΠΟΛΩΝΙΑ</t>
  </si>
  <si>
    <t>ΣΛΟΒΕΝΙΑ</t>
  </si>
  <si>
    <t>ΜΑΛΤΑ</t>
  </si>
  <si>
    <t>ΤΥΝΗΣΙΑ</t>
  </si>
  <si>
    <t>ΑΥΣΤΡΙΑ</t>
  </si>
  <si>
    <t>ΑΛΓΕΡΙΑ</t>
  </si>
  <si>
    <t>ΣΕΡΒΙΑ</t>
  </si>
  <si>
    <t>ΒΡΑΖΙΛΙΑ</t>
  </si>
  <si>
    <t>ΕΝΩΜΕΝΑ ΑΡΑΒΙΚΑ ΕΜΙΡΑΤΑ</t>
  </si>
  <si>
    <t>ΚΡΟΑΤΙΑ</t>
  </si>
  <si>
    <t>ΔΗΜΟΚΡΑΤΙΑ ΤΗΣ ΤΣΕΧΙΑΣ</t>
  </si>
  <si>
    <t>ΠΟΡΤΟΓΑΛΙΑ</t>
  </si>
  <si>
    <t>ΜΑΡΟΚΟ</t>
  </si>
  <si>
    <t>ΔΑΝΙΑ</t>
  </si>
  <si>
    <t>ΟΥΓΓΑΡΙΑ</t>
  </si>
  <si>
    <t>ΠΑΝΑΜΑΣ</t>
  </si>
  <si>
    <t>ΑΥΣΤΡΑΛΙΑ</t>
  </si>
  <si>
    <t>ΟΥΚΡΑΝΙΑ</t>
  </si>
  <si>
    <t>ΙΑΠΩΝΙΑ</t>
  </si>
  <si>
    <t>ΣΟΥΗΔΙΑ</t>
  </si>
  <si>
    <t>ΦΙΝΛΑΝΔΙΑ</t>
  </si>
  <si>
    <t>ΣΛΟΒΑΚΙΑ</t>
  </si>
  <si>
    <t>ΕΛΒΕΤΙΑ</t>
  </si>
  <si>
    <t>ΡΩΣΙΑ</t>
  </si>
  <si>
    <t>ΜΕΞΙΚΟ</t>
  </si>
  <si>
    <t>ΛΙΒΕΡΙΑ</t>
  </si>
  <si>
    <t>ΙΡΛΑΝΔΙΑ</t>
  </si>
  <si>
    <t>ΣΙΝΓΚΑΠΟΥΡΗ</t>
  </si>
  <si>
    <t>ΙΝΔΟΝΗΣΙΑ</t>
  </si>
  <si>
    <t>ΜΑΥΡΟΒΟΥΝΙΟ</t>
  </si>
  <si>
    <t>ΚΑΝΑΔΑΣ</t>
  </si>
  <si>
    <t>ΝΟΡΒΗΓΙΑ</t>
  </si>
  <si>
    <t>ΤΟΓΚΟ</t>
  </si>
  <si>
    <t>ΝΟΤΙΑ ΚΟΡΕΑ</t>
  </si>
  <si>
    <t>ΚΑΤΑΡ</t>
  </si>
  <si>
    <t>ΝΗΣΟΙ ΜΑΡΣΑΛ</t>
  </si>
  <si>
    <t>ΒΙΕΤΝΑΜ</t>
  </si>
  <si>
    <t>ΒΟΣΝΙΑ-ΕΡΖΕΓΟΒΙΝΗ</t>
  </si>
  <si>
    <t>ΧΟΓΚ-ΚΟΓΚ</t>
  </si>
  <si>
    <t>ΓΕΩΡΓΙΑ</t>
  </si>
  <si>
    <t>ΙΝΔΙΑ</t>
  </si>
  <si>
    <t>ΔΗΜ.ΝΟΤ.ΑΦΡΙΚΗΣ</t>
  </si>
  <si>
    <t>ΜΠΑΓΚΛΑΝΤΕΣ</t>
  </si>
  <si>
    <t>ΚΟΣΟΒΟ</t>
  </si>
  <si>
    <t>ΤΑΙΛΑΝΔΗ</t>
  </si>
  <si>
    <t>ΚΑΥΜΑΝ ΝΗΣΟΙ</t>
  </si>
  <si>
    <t>ΛΙΘΟΥΑΝΙΑ</t>
  </si>
  <si>
    <t>ΝΙΓΗΡΙΑ</t>
  </si>
  <si>
    <t>ΙΡΑΚ</t>
  </si>
  <si>
    <t>ΙΟΡΔΑΝΙΑ</t>
  </si>
  <si>
    <t>ΓΚΑΝΑ</t>
  </si>
  <si>
    <t>ΜΠΑΧΑΜΕΣ</t>
  </si>
  <si>
    <t>ΙΡΑΝ</t>
  </si>
  <si>
    <t>ΕΣΘΟΝΙΑ</t>
  </si>
  <si>
    <t>ΚΟΥΒΕΙΤ</t>
  </si>
  <si>
    <t>ΧΙΛΗ</t>
  </si>
  <si>
    <t>ΑΚΤΗ ΕΛΕΦΑΝΤΟΣΤΟΥ</t>
  </si>
  <si>
    <t>ΛΟΥΞΕΜΒΟΥΡΓΟ</t>
  </si>
  <si>
    <t>ΛΕΤΤΟΝΙΑ</t>
  </si>
  <si>
    <t>ΝΕΑ ΖΗΛΑΝΔΙΑ</t>
  </si>
  <si>
    <t>ΠΑΚΙΣΤΑΝ</t>
  </si>
  <si>
    <t>ΟΜΑΝ</t>
  </si>
  <si>
    <t>ΜΑΛΑΙΣΙΑ</t>
  </si>
  <si>
    <t>ΜΠΑΧΡΕΙΝ</t>
  </si>
  <si>
    <t>ΤΑΙΒΑΝ</t>
  </si>
  <si>
    <t>ΑΝΤΙΓΚΟΥΑ ΚΑΙ ΜΠΑΡΜΠΟΥΝΤΑ</t>
  </si>
  <si>
    <t>ΜΟΛΔΑΒΙΑ</t>
  </si>
  <si>
    <t>ΑΡΜΕΝΙΑ</t>
  </si>
  <si>
    <t>ΜΑΥΡΙΤΑΝΙΑ</t>
  </si>
  <si>
    <t>ΒΕΝΕΖΟΥΕΛΑ</t>
  </si>
  <si>
    <t>ΠΕΡΟΥ</t>
  </si>
  <si>
    <t>ΚΕΝΥΑ</t>
  </si>
  <si>
    <t>ΚΟΛΟΜΒΙΑ</t>
  </si>
  <si>
    <t>ΛΕΥΚΟΡΩΣΙΑ</t>
  </si>
  <si>
    <t>ΚΑΖΑΚΣΤΑΝ</t>
  </si>
  <si>
    <t>ΣΥΡΙΑ</t>
  </si>
  <si>
    <t>33460'</t>
  </si>
  <si>
    <t>Ορυκτέλαια πετρελαίου που εξάγονται από ασφαλτώδη ορυκτά (εκτός ακατεργάστων) που περιέχουν 70% η περισσότερο έλαιο πετρελαίου</t>
  </si>
  <si>
    <t>54293'</t>
  </si>
  <si>
    <t>Φάρμακα,  μ.α.κ., που παρουσιάζονται με μορφή δόσεων ή  είναι συσκευασμένα για τη λιανική πώληση</t>
  </si>
  <si>
    <t>26310'</t>
  </si>
  <si>
    <t>Βαμβακι (αλλο απο το χνουδι σπορων βαμβακιου),μη λαναρισμενο ουτε χτενισμενο</t>
  </si>
  <si>
    <t>68423'</t>
  </si>
  <si>
    <t>Πλάκες,  ταινίες   και  φύλλα,  από  αργίλιο,  με  πάχος  που υπερβαίνει το 0,2mm</t>
  </si>
  <si>
    <t>68271'</t>
  </si>
  <si>
    <t>Σωλήνες κάθε είδους</t>
  </si>
  <si>
    <t>75220'</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</si>
  <si>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</si>
  <si>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05679'</t>
  </si>
  <si>
    <t>Αλλα  λαχανικά, παρασκευασμένα ή διατηρημένα αλλιώς παρά  με ξύδι ή οξικό οξύ, όχι κατεψυγμένα</t>
  </si>
  <si>
    <t>03418'</t>
  </si>
  <si>
    <t>Αλλα  ψάρια,  νωπά ή διατηρημένα με απλή  ψύξη  (εκτός  από συκώτια, αυγά και σπέρματα)</t>
  </si>
  <si>
    <t>02499'</t>
  </si>
  <si>
    <t>33541'</t>
  </si>
  <si>
    <t>Ασφαλτος  από  πετρέλαιο  και άλλα  υπολείμματα  των  λαδιών πετρελαίου ή των ασφαλτούχων ορυκτών, ασφαλτικά μείγματα</t>
  </si>
  <si>
    <t>68421'</t>
  </si>
  <si>
    <t>Ράβδοι και είδη καθορισμένης μορφής από αργίλιο</t>
  </si>
  <si>
    <t>99999'</t>
  </si>
  <si>
    <t>Εμπιστευτικά προϊόντα</t>
  </si>
  <si>
    <t>42141'</t>
  </si>
  <si>
    <t>Παρθένο λάδι</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</si>
  <si>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</si>
  <si>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</si>
  <si>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05895'</t>
  </si>
  <si>
    <t>Βερύκοκα, κεράσια και ροδάκινα</t>
  </si>
  <si>
    <t>05798'</t>
  </si>
  <si>
    <t>Αλλα φρούτα, νωπά</t>
  </si>
  <si>
    <t>09899'</t>
  </si>
  <si>
    <t>Αλλα  παρασκευάσματα διατροφής, που δεν κατονομάζονται  ούτε περιλαμβάνονται αλλού</t>
  </si>
  <si>
    <t>05711'</t>
  </si>
  <si>
    <t>Πορτοκάλια, νωπά ή αποξεραμένα</t>
  </si>
  <si>
    <t>68412'</t>
  </si>
  <si>
    <t>Κράματα αργιλίου</t>
  </si>
  <si>
    <t>35100'</t>
  </si>
  <si>
    <t>Ηλεκτρική ενέργεια</t>
  </si>
  <si>
    <t>57511'</t>
  </si>
  <si>
    <t>Πολυπροπυλένιο</t>
  </si>
  <si>
    <t>27312'</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</si>
  <si>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</si>
  <si>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77317'</t>
  </si>
  <si>
    <t>Αλλοι ηλεκτρικοί αγωγοί, για τάσεις που υπερβαίνουν τα 1000V</t>
  </si>
  <si>
    <t>12220'</t>
  </si>
  <si>
    <t>Τσιγάρα που περιέχουν καπνό</t>
  </si>
  <si>
    <t>55320'</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</si>
  <si>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</si>
  <si>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02231'</t>
  </si>
  <si>
    <t>Γιαούρτι εμπλουτισμένο η μη που περιέχει ζάχαρη η άρωμα η καρύδια η φρούτα</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</si>
  <si>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</si>
  <si>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</si>
  <si>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85132'</t>
  </si>
  <si>
    <t>Αλλα  υποδήματα, που έχουν τα εξωτερικά πέλματα και το  πάνω μέρος από καουτσούκ ή από πλαστική ύλη</t>
  </si>
  <si>
    <t>12110'</t>
  </si>
  <si>
    <t>Καπνα χωρις αφαιρεση των μισχων</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</si>
  <si>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</si>
  <si>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</si>
  <si>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12239'</t>
  </si>
  <si>
    <t>Καπνός  βιομηχανοποιημένος,  εκχυλίσματα και βάμματα  καπνού, μ.α.κ.</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</si>
  <si>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</si>
  <si>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</si>
  <si>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66122'</t>
  </si>
  <si>
    <t>Τσιμέντα Portland</t>
  </si>
  <si>
    <t>67619'</t>
  </si>
  <si>
    <t>Xoντρόσυρμα (fil machine) από σίδηρο ή χάλυβες από άλλα χαλυβοκράματα</t>
  </si>
  <si>
    <t>89319'</t>
  </si>
  <si>
    <t>Είδη  μεταφοράς ή  συσκευασίας, μ.α.κ., από  πλαστικές  ύλες, πώματα,   καψούλια  και  άλλες  διατάξεις  κλεισίματος,   από πλαστικές ύλες</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</si>
  <si>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</si>
  <si>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</si>
  <si>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89332'</t>
  </si>
  <si>
    <t>Πιατικά, άλλα είδη νοικοκυριού ή οικιακής οικονομίας και είδη υγιεινής ή καλλωπισμού</t>
  </si>
  <si>
    <t>84470'</t>
  </si>
  <si>
    <t>Φορεματα-πουκαμισα(σεμιζιε),μπλουζες-πουκαμισα και πουκαμισακια</t>
  </si>
  <si>
    <t>75230'</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</si>
  <si>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</si>
  <si>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</si>
  <si>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</si>
  <si>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66134'</t>
  </si>
  <si>
    <t>Μάρμαρο,  τραβερτίνη και αλάβαστρο και τεχνουργήματα από  τις πέτρες   αυτές,  απλώς  λαξευμένες  ή  πριονισμένες  και   με επιφάνεια επίπεδη ή ομαλή</t>
  </si>
  <si>
    <t>84540'</t>
  </si>
  <si>
    <t>Τι-σερτ και φανελακια,απο πλεκτο</t>
  </si>
  <si>
    <t>28520'</t>
  </si>
  <si>
    <t>Αλουμίνα (οξείδιο του αργιλίου)</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</si>
  <si>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</si>
  <si>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</si>
  <si>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77316'</t>
  </si>
  <si>
    <t>Αλλοι ηλεκτρικοί αγωγοί, για τάσεις που δεν υπερβαίνουν τα 1000V</t>
  </si>
  <si>
    <t>34250'</t>
  </si>
  <si>
    <t>Βουτάνιο, υγροποιημένο</t>
  </si>
  <si>
    <t>77812'</t>
  </si>
  <si>
    <t>Ηλεκτρικοί συσσωρευτές</t>
  </si>
  <si>
    <t>05671'</t>
  </si>
  <si>
    <t>Λαχανικά,  καρποί  και  φρούτα και άλλα βρώσιμα  μέρη  φυτών, παρασκευασμένα ή διατηρημένα με ξύδι ή οξικό οξύ</t>
  </si>
  <si>
    <t>64295'</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</si>
  <si>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</si>
  <si>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87315'</t>
  </si>
  <si>
    <t>Μετρητές ηλεκτρισμού</t>
  </si>
  <si>
    <t>65315'</t>
  </si>
  <si>
    <t>Αλλα υφάσματα, που περιέχουν τουλάχιστον 85% κατά βάρος ίνες συνεχείς από πολυεστέρα ελαστικοποιημένες</t>
  </si>
  <si>
    <t>67941'</t>
  </si>
  <si>
    <t>Σωλήνες  κάθε είδους των τύπων που χρησιμοποιούνται για  τους αγωγούς πετρελαίου ή αερίου</t>
  </si>
  <si>
    <t>69119'</t>
  </si>
  <si>
    <t>04850'</t>
  </si>
  <si>
    <t>Μείγματα  και ζυμάρια για την παρασκευή προϊόντων  αρτοποιϊας, ζαχαροπλαστικής ή μπισκοτοποιϊας της υποδιαίρεσης 048.4</t>
  </si>
  <si>
    <t>79319'</t>
  </si>
  <si>
    <t>Μη  φουσκωτά πλοία με κουπιά και κανό και πλοία και  πλοιάρια αναψυχής ή αθλητισμού, μ.α.κ.</t>
  </si>
  <si>
    <t>85148'</t>
  </si>
  <si>
    <t>Υποδήματα, μ.α.κ., με εξωτερικά πέλματα από δέρμα φυσικό</t>
  </si>
  <si>
    <t>28821'</t>
  </si>
  <si>
    <t>Απορρίμματα και θραύσματα χαλκού</t>
  </si>
  <si>
    <t>76411'</t>
  </si>
  <si>
    <t>Τηλεφωνικές συσκευές συνδρομητών</t>
  </si>
  <si>
    <t>74361'</t>
  </si>
  <si>
    <t>Συσκευές για τη διήθηση και το καθάρισμα των υγρών ή αερίων για τη διήθηση και το καθάρισμα των νερών</t>
  </si>
  <si>
    <t>59120'</t>
  </si>
  <si>
    <t>Μυκητοκτόνα  που παρουσιάζονται σε μορφές ή συσκευασίες για τη λιανική πώληση ή ως παρασκευάσματα ή με μορφή ειδών</t>
  </si>
  <si>
    <t>67931'</t>
  </si>
  <si>
    <t>85125'</t>
  </si>
  <si>
    <t>Υποδήματα  του τένις, καλαθόσφαιρας, γυμναστικής,  προπόνησης και  παρόμοια  υποδήματα, και άλλα υποδήματα  αθλητισμού  που έχουν τα εξωτερικά πέλματα από καουτσούκ ή από πλαστική ύλη</t>
  </si>
  <si>
    <t>58299'</t>
  </si>
  <si>
    <t>Aλλες  πλάκες,  φύλλα,  μεμβράνες, ταινίες και  λουρίδες  από πλαστικές ύλες άλλα</t>
  </si>
  <si>
    <t>56291'</t>
  </si>
  <si>
    <t>Λιπάσματα,  μ.α.κ., που περιέχουν τα τρία λιπαντικά  στοιχεία άζωτο, φωσφόρο και κάλιο</t>
  </si>
  <si>
    <t>05794'</t>
  </si>
  <si>
    <t>Φράουλες, νωπές</t>
  </si>
  <si>
    <t>55422'</t>
  </si>
  <si>
    <t>Παρασκευάσματα  για  πλύσιμο και  παρασκευάσματα  καθαρισμού, επιφανειακής  δράσης,  μ.α.κ.,  συσκευασμένα για  τη  λιανική πώληση</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</si>
  <si>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</si>
  <si>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</si>
  <si>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11217'</t>
  </si>
  <si>
    <t>Κρασιά από νωπά σταφύλια (άλλα από τα αφρώδη κρασιά), μούστοι σταφυλιών που η ζύμωση έχει ανασταλεί με προσθήκη αλκοόλης</t>
  </si>
  <si>
    <t>84426'</t>
  </si>
  <si>
    <t>Παντελόνια, φόρμες με τιράντες (σαλοπέτ), παντελόνια μέχρι το γόνατο και παντελόνια κοντά (σορτς)</t>
  </si>
  <si>
    <t>87319'</t>
  </si>
  <si>
    <t>Μέρη   και   εξαρτήματα  για   μετρητές  αερίων,  υγρών   και ηλεκτρισμού</t>
  </si>
  <si>
    <t>59865'</t>
  </si>
  <si>
    <t>Φυσικές   ορυκτές   ύλες  ενεργοποιημένες,  άνθρακες   ζωϊκής προέλευσης (στους οποίους περιλαμβάνεται και ο εξασθενισμένος ζωϊκός άνθρακας)</t>
  </si>
  <si>
    <t>65529'</t>
  </si>
  <si>
    <t>Υφάσματα πλεκτά ή κροσέ, μ.α.κ.</t>
  </si>
  <si>
    <t>11249'</t>
  </si>
  <si>
    <t>Αποστάγματα και οινοπνευματώδη ποτά, μ.α.κ.</t>
  </si>
  <si>
    <t>65720'</t>
  </si>
  <si>
    <t>Υφάσματα  μη  υφασμένα,  έστω  και  εμποτισμένα,  επιχρισμένα, επικαλυμμένα ή με απανωτές στρώσεις, μ.α.κ.</t>
  </si>
  <si>
    <t>57211'</t>
  </si>
  <si>
    <t>Πολυστυρόλιο που μπορεί να διογκωθεί</t>
  </si>
  <si>
    <t>84831'</t>
  </si>
  <si>
    <t>Είδη από γουνοδέρματα</t>
  </si>
  <si>
    <t>59110'</t>
  </si>
  <si>
    <t>Εντομοκτόνα  που παρουσιάζονται σε μορφές ή συσκευασίες για τη λιανική  πώληση  ή  ως παρασκευάσματα ή με μορφή  ειδών  (όπως ταινίες, φιτίλια, θειαφοκέρια και μυγοκτόνο χαρτί)</t>
  </si>
  <si>
    <t>05459'</t>
  </si>
  <si>
    <t>Αλλα λαχανικά, νωπά ή διατηρημένα με απλή ψύξη</t>
  </si>
  <si>
    <t>68241'</t>
  </si>
  <si>
    <t>Σύρματα από χαλκό από χαλκό καθαρισμένο</t>
  </si>
  <si>
    <t>74481'</t>
  </si>
  <si>
    <t>Ανελκυστήρες και αναβατήρες φορτίου</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</si>
  <si>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</si>
  <si>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</si>
  <si>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78439'</t>
  </si>
  <si>
    <t>Αλλα μέρη και εξαρτήματα</t>
  </si>
  <si>
    <t>84424'</t>
  </si>
  <si>
    <t>Φορέματα</t>
  </si>
  <si>
    <t>05730'</t>
  </si>
  <si>
    <t>Μπανάνες,  στις  οποίες  περιλαμβάνονται και  του  είδους  των Αντιλλών, νωπές ή αποξεραμένες</t>
  </si>
  <si>
    <t>03530'</t>
  </si>
  <si>
    <t>Ψάρια (στα οποία περιλαμβάνονται και τα φιλέτα) καπνιστά, έστω και ψημένα πριν ή κατά τη διάρκεια του καπνίσματος</t>
  </si>
  <si>
    <t>74493'</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</si>
  <si>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</si>
  <si>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22230'</t>
  </si>
  <si>
    <t>Σπέρματα βαμβακιού</t>
  </si>
  <si>
    <t>93100'</t>
  </si>
  <si>
    <t>Ειδικές συναλλαγές που δεν ταξινομούνται</t>
  </si>
  <si>
    <t>52266'</t>
  </si>
  <si>
    <t>Υδροξείδιου του αργιλίου</t>
  </si>
  <si>
    <t>89399'</t>
  </si>
  <si>
    <t>Αλλα τεχνουργήματα από πλαστικές ύλες</t>
  </si>
  <si>
    <t>04849'</t>
  </si>
  <si>
    <t>69242'</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</si>
  <si>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t>
  </si>
  <si>
    <t>1918</t>
  </si>
  <si>
    <t>2019*</t>
  </si>
  <si>
    <t>19*/18*</t>
  </si>
  <si>
    <t>Ιανουαρίου-Ιουνίου 2017, 2018 &amp; 2019*</t>
  </si>
  <si>
    <t>Ιανουάριος-Ιούνιος 2019*</t>
  </si>
  <si>
    <t>Ιανουάριος-Ιούνιος 2019   (σε εκατ. ευρώ)</t>
  </si>
  <si>
    <t>Ιανουάριος-Ιούνιος 2019   (σε εκατ. $)</t>
  </si>
  <si>
    <t>Οι 100 σημαντικότερες εξαγωγικές αγορές της Ελλάδος κατά το πρώτο εξάμηνο του 2019* (Αξία σε εκατ. € &amp; όγκος σε τόνους)</t>
  </si>
  <si>
    <t>Τα 100 σημαντικότερα ελληνικά εξαγόμενα προϊόντα στον Κόσμο κατά το πρώτο εξάμηνο του 2019* (Αξία σε εκατ. € &amp; όγκος σε τόνους)</t>
  </si>
  <si>
    <t>Αλλα</t>
  </si>
  <si>
    <t>05793'</t>
  </si>
  <si>
    <t>Φρούτα με κουκούτσια, μ.α.κ. νωπά</t>
  </si>
  <si>
    <t>05791'</t>
  </si>
  <si>
    <t>Πεπόνια  (στα  οποία  περιλαμβάνονται και  τα  καρπούζια  και καρποί παπαίας (papayas), νωπά</t>
  </si>
  <si>
    <t>33300'</t>
  </si>
  <si>
    <t>Λάδια  ακατέργαστα,  από  πετρέλαιο ή  από  ασφαλτούχα  ορυκτά (ακατέργαστο πετρέλαιο)</t>
  </si>
  <si>
    <t>84530'</t>
  </si>
  <si>
    <t>Σαντάιγ,  πουλόβερ,  κάρτιγκαν, γιλέκα και παρόμοια είδη,  στα οποία περιλαμβάνονται και τα σου - πούλ, από πλεκτό</t>
  </si>
  <si>
    <t>66121'</t>
  </si>
  <si>
    <t>Τσιμέντα που δεν είναι σε σκόνη, με την ονομασία clinkers</t>
  </si>
  <si>
    <t>28919'</t>
  </si>
  <si>
    <t>Μεταλλεύματα  και  τα εμπλουτισμένα από αυτά άλλων  πολυτίμων μετάλλων</t>
  </si>
  <si>
    <t>56295'</t>
  </si>
  <si>
    <t>Λιπάσματα,  μ.α.κ., που περιέχουν  τα δύο λιπαντικά  στοιχεία άζωτο και φωσφόρο</t>
  </si>
  <si>
    <t>04231'</t>
  </si>
  <si>
    <t>Ρύζι,  μισολευκασμένο  ή  λευκασμένο, έστω και  γυαλισμένο  ή στιλβωμένο,  ή  επεξεργασμένο με βραστό νερό  ή  μεταποιημένο (εκτός από το ρύζι σε θραύσματα)</t>
  </si>
  <si>
    <t>ΣΟΥΔΑΝ</t>
  </si>
  <si>
    <t>ΤΟΥΡΚΜΕΝΙΣΤΑΝ</t>
  </si>
  <si>
    <t>ΜΠΟΥΡΚΙΝΑ ΦΑΣΟ</t>
  </si>
  <si>
    <t>* Τα στοιχεία για την περίοδο Ιανουαρίου-Ιουνίου 2017, 2018 &amp; 2019 είναι προσωρινά</t>
  </si>
  <si>
    <t>Αλλα Τυριά</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</si>
</sst>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0"/>
    <numFmt numFmtId="187" formatCode="0.0%"/>
    <numFmt numFmtId="188" formatCode="#,##0.00_ _Δ_ρ_χ_);[Red]\(#,##0.00_ _Δ_ρ_χ\)"/>
    <numFmt numFmtId="189" formatCode="#,##0.0"/>
    <numFmt numFmtId="190" formatCode="_-* #,##0.00\ [$€-1]_-;\-* #,##0.00\ [$€-1]_-;_-* &quot;-&quot;??\ [$€-1]_-"/>
    <numFmt numFmtId="191" formatCode="#,##0.000"/>
    <numFmt numFmtId="192" formatCode="00000"/>
    <numFmt numFmtId="193" formatCode="0.000000"/>
    <numFmt numFmtId="194" formatCode="0.00000"/>
    <numFmt numFmtId="195" formatCode="0.0000"/>
    <numFmt numFmtId="196" formatCode="0.000"/>
    <numFmt numFmtId="197" formatCode="0.0000000"/>
    <numFmt numFmtId="198" formatCode="0.00000000"/>
    <numFmt numFmtId="199" formatCode="0.000000000"/>
    <numFmt numFmtId="200" formatCode="#,##0.0000"/>
    <numFmt numFmtId="201" formatCode="#,##0.00000"/>
    <numFmt numFmtId="202" formatCode="#,##0.000000"/>
    <numFmt numFmtId="203" formatCode="m/d"/>
    <numFmt numFmtId="204" formatCode="#,##0.0000000"/>
    <numFmt numFmtId="205" formatCode="#,##0.00000000"/>
    <numFmt numFmtId="206" formatCode="#,##0.000000000"/>
    <numFmt numFmtId="207" formatCode="0.0000000000"/>
    <numFmt numFmtId="208" formatCode="#,##0.0000000000"/>
    <numFmt numFmtId="209" formatCode="#,##0.00000000000"/>
    <numFmt numFmtId="210" formatCode="#,##0.000000000000"/>
    <numFmt numFmtId="211" formatCode="0.000%"/>
    <numFmt numFmtId="212" formatCode="#,##0.0\ "/>
    <numFmt numFmtId="213" formatCode="#,##0.0\ \ "/>
    <numFmt numFmtId="214" formatCode="0.0%\ \ \ \ \ \ "/>
    <numFmt numFmtId="215" formatCode="0.0%\ \ \ \ \ \ \ \ "/>
    <numFmt numFmtId="216" formatCode="0.0%\ \ \ \ \ \ \ \ \ "/>
    <numFmt numFmtId="217" formatCode="#,##0.0_ _Δ_ρ_χ_);[Red]\(#,##0.0_ _Δ_ρ_χ\)"/>
    <numFmt numFmtId="218" formatCode="#,##0_ _Δ_ρ_χ_);[Red]\(#,##0_ _Δ_ρ_χ\)"/>
  </numFmts>
  <fonts count="79">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2"/>
      <color indexed="8"/>
      <name val="Arial Greek"/>
      <family val="2"/>
    </font>
    <font>
      <sz val="11"/>
      <color indexed="8"/>
      <name val="Arial Greek"/>
      <family val="2"/>
    </font>
    <font>
      <b/>
      <sz val="13"/>
      <color indexed="8"/>
      <name val="Arial Greek"/>
      <family val="2"/>
    </font>
    <font>
      <sz val="11"/>
      <color indexed="8"/>
      <name val="Times New Roman"/>
      <family val="1"/>
    </font>
    <font>
      <sz val="14"/>
      <name val="Arial Greek"/>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style="thin">
        <color indexed="62"/>
      </left>
      <right>
        <color indexed="63"/>
      </right>
      <top style="thin">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thin">
        <color indexed="62"/>
      </left>
      <right>
        <color indexed="63"/>
      </right>
      <top>
        <color indexed="63"/>
      </top>
      <bottom style="thin">
        <color indexed="62"/>
      </bottom>
    </border>
    <border>
      <left style="thin">
        <color indexed="62"/>
      </left>
      <right style="thin">
        <color indexed="62"/>
      </right>
      <top style="thin">
        <color indexed="62"/>
      </top>
      <bottom>
        <color indexed="63"/>
      </bottom>
    </border>
    <border>
      <left style="double">
        <color indexed="62"/>
      </left>
      <right style="thin">
        <color indexed="62"/>
      </right>
      <top style="double">
        <color indexed="62"/>
      </top>
      <bottom style="double">
        <color indexed="62"/>
      </bottom>
    </border>
    <border>
      <left style="thin">
        <color indexed="62"/>
      </left>
      <right style="thin">
        <color indexed="62"/>
      </right>
      <top>
        <color indexed="63"/>
      </top>
      <bottom>
        <color indexed="63"/>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color indexed="63"/>
      </top>
      <bottom style="double">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thin">
        <color indexed="62"/>
      </left>
      <right style="thin"/>
      <top style="double">
        <color indexed="62"/>
      </top>
      <bottom style="thin">
        <color indexed="62"/>
      </bottom>
    </border>
    <border>
      <left style="thin">
        <color indexed="62"/>
      </left>
      <right style="thin"/>
      <top style="thin">
        <color indexed="62"/>
      </top>
      <bottom style="thin">
        <color indexed="62"/>
      </bottom>
    </border>
    <border>
      <left style="thin">
        <color indexed="62"/>
      </left>
      <right style="thin"/>
      <top style="thin">
        <color indexed="62"/>
      </top>
      <bottom style="double">
        <color indexed="62"/>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90" fontId="0" fillId="0" borderId="0" applyFont="0" applyFill="0" applyBorder="0" applyAlignment="0" applyProtection="0"/>
    <xf numFmtId="0" fontId="64" fillId="20" borderId="1" applyNumberFormat="0" applyAlignment="0" applyProtection="0"/>
    <xf numFmtId="0" fontId="65" fillId="21" borderId="2" applyNumberFormat="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6" fillId="28" borderId="3" applyNumberFormat="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3" fillId="31"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32" borderId="7" applyNumberFormat="0" applyFont="0" applyAlignment="0" applyProtection="0"/>
    <xf numFmtId="0" fontId="75" fillId="0" borderId="8" applyNumberFormat="0" applyFill="0" applyAlignment="0" applyProtection="0"/>
    <xf numFmtId="0" fontId="76" fillId="0" borderId="9" applyNumberFormat="0" applyFill="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8" fillId="28" borderId="1" applyNumberFormat="0" applyAlignment="0" applyProtection="0"/>
  </cellStyleXfs>
  <cellXfs count="316">
    <xf numFmtId="0" fontId="0" fillId="0" borderId="0" xfId="0" applyAlignment="1">
      <alignment/>
    </xf>
    <xf numFmtId="189" fontId="6" fillId="0" borderId="10" xfId="0" applyNumberFormat="1" applyFont="1" applyFill="1" applyBorder="1" applyAlignment="1">
      <alignment horizontal="center" vertical="center"/>
    </xf>
    <xf numFmtId="189" fontId="6" fillId="0" borderId="11" xfId="0" applyNumberFormat="1" applyFont="1" applyFill="1" applyBorder="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vertical="center" indent="1"/>
    </xf>
    <xf numFmtId="0" fontId="6" fillId="0" borderId="13" xfId="0" applyFont="1" applyFill="1" applyBorder="1" applyAlignment="1">
      <alignment horizontal="left" vertical="center"/>
    </xf>
    <xf numFmtId="189" fontId="6"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indent="1"/>
    </xf>
    <xf numFmtId="189" fontId="6" fillId="0" borderId="15"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0" fontId="6" fillId="0" borderId="15" xfId="0" applyFont="1" applyFill="1" applyBorder="1" applyAlignment="1">
      <alignment horizontal="left" vertical="center"/>
    </xf>
    <xf numFmtId="3" fontId="6" fillId="33" borderId="16" xfId="0" applyNumberFormat="1"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187" fontId="6" fillId="0" borderId="18" xfId="0" applyNumberFormat="1" applyFont="1" applyFill="1" applyBorder="1" applyAlignment="1">
      <alignment horizontal="center" vertical="center"/>
    </xf>
    <xf numFmtId="187" fontId="6" fillId="0" borderId="19" xfId="0" applyNumberFormat="1" applyFont="1" applyFill="1" applyBorder="1" applyAlignment="1">
      <alignment horizontal="center" vertical="center"/>
    </xf>
    <xf numFmtId="187" fontId="6" fillId="0" borderId="20" xfId="0" applyNumberFormat="1" applyFont="1" applyFill="1" applyBorder="1" applyAlignment="1">
      <alignment horizontal="center" vertical="center"/>
    </xf>
    <xf numFmtId="3" fontId="6" fillId="33" borderId="21" xfId="0" applyNumberFormat="1" applyFont="1" applyFill="1" applyBorder="1" applyAlignment="1">
      <alignment horizontal="center" vertical="center" wrapText="1"/>
    </xf>
    <xf numFmtId="189" fontId="6" fillId="0" borderId="22" xfId="0" applyNumberFormat="1" applyFont="1" applyFill="1" applyBorder="1" applyAlignment="1">
      <alignment horizontal="center" vertical="center"/>
    </xf>
    <xf numFmtId="3" fontId="6" fillId="33" borderId="23" xfId="0" applyNumberFormat="1" applyFont="1" applyFill="1" applyBorder="1" applyAlignment="1">
      <alignment horizontal="center" vertical="center" wrapText="1"/>
    </xf>
    <xf numFmtId="189" fontId="6" fillId="0" borderId="24" xfId="0" applyNumberFormat="1" applyFont="1" applyFill="1" applyBorder="1" applyAlignment="1">
      <alignment horizontal="center" vertical="center"/>
    </xf>
    <xf numFmtId="189" fontId="6" fillId="0" borderId="25" xfId="0" applyNumberFormat="1" applyFont="1" applyFill="1" applyBorder="1" applyAlignment="1">
      <alignment horizontal="center" vertical="center"/>
    </xf>
    <xf numFmtId="189" fontId="6" fillId="0" borderId="26" xfId="0" applyNumberFormat="1" applyFont="1" applyFill="1" applyBorder="1" applyAlignment="1">
      <alignment horizontal="center" vertical="center"/>
    </xf>
    <xf numFmtId="189" fontId="6" fillId="0" borderId="27" xfId="0" applyNumberFormat="1" applyFont="1" applyFill="1" applyBorder="1" applyAlignment="1">
      <alignment horizontal="center" vertical="center"/>
    </xf>
    <xf numFmtId="3" fontId="6" fillId="33" borderId="28" xfId="0" applyNumberFormat="1" applyFont="1" applyFill="1" applyBorder="1" applyAlignment="1">
      <alignment horizontal="center" vertical="center" wrapText="1"/>
    </xf>
    <xf numFmtId="189" fontId="6" fillId="0" borderId="29" xfId="0" applyNumberFormat="1" applyFont="1" applyFill="1" applyBorder="1" applyAlignment="1">
      <alignment horizontal="center" vertical="center"/>
    </xf>
    <xf numFmtId="0" fontId="6" fillId="0" borderId="0" xfId="0" applyFont="1" applyAlignment="1">
      <alignment/>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31"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0" borderId="33" xfId="0" applyFont="1" applyBorder="1" applyAlignment="1">
      <alignment horizontal="left" vertical="center"/>
    </xf>
    <xf numFmtId="189" fontId="6" fillId="0" borderId="34" xfId="0" applyNumberFormat="1" applyFont="1" applyBorder="1" applyAlignment="1">
      <alignment horizontal="center" vertical="center"/>
    </xf>
    <xf numFmtId="187" fontId="6" fillId="0" borderId="34" xfId="55" applyNumberFormat="1" applyFont="1" applyBorder="1" applyAlignment="1">
      <alignment horizontal="center" vertical="center"/>
    </xf>
    <xf numFmtId="187" fontId="6" fillId="0" borderId="35" xfId="55" applyNumberFormat="1" applyFont="1" applyBorder="1" applyAlignment="1">
      <alignment horizontal="center" vertical="center"/>
    </xf>
    <xf numFmtId="0" fontId="14" fillId="0" borderId="36" xfId="0" applyFont="1" applyBorder="1" applyAlignment="1">
      <alignment horizontal="left" vertical="center"/>
    </xf>
    <xf numFmtId="189" fontId="6" fillId="0" borderId="37" xfId="0" applyNumberFormat="1" applyFont="1" applyBorder="1" applyAlignment="1">
      <alignment horizontal="center" vertical="center"/>
    </xf>
    <xf numFmtId="187" fontId="6" fillId="0" borderId="37" xfId="55" applyNumberFormat="1" applyFont="1" applyBorder="1" applyAlignment="1">
      <alignment horizontal="center" vertical="center"/>
    </xf>
    <xf numFmtId="187" fontId="6" fillId="0" borderId="38" xfId="55" applyNumberFormat="1" applyFont="1" applyBorder="1" applyAlignment="1">
      <alignment horizontal="center" vertical="center"/>
    </xf>
    <xf numFmtId="0" fontId="14" fillId="0" borderId="39" xfId="0" applyFont="1" applyBorder="1" applyAlignment="1">
      <alignment horizontal="left" vertical="center"/>
    </xf>
    <xf numFmtId="189" fontId="6" fillId="0" borderId="40" xfId="0" applyNumberFormat="1" applyFont="1" applyBorder="1" applyAlignment="1">
      <alignment horizontal="center" vertical="center"/>
    </xf>
    <xf numFmtId="189" fontId="6" fillId="0" borderId="41" xfId="0" applyNumberFormat="1" applyFont="1" applyBorder="1" applyAlignment="1">
      <alignment horizontal="center" vertical="center"/>
    </xf>
    <xf numFmtId="187" fontId="6" fillId="0" borderId="41" xfId="55" applyNumberFormat="1" applyFont="1" applyBorder="1" applyAlignment="1">
      <alignment horizontal="center" vertical="center"/>
    </xf>
    <xf numFmtId="187" fontId="6" fillId="0" borderId="42" xfId="55" applyNumberFormat="1" applyFont="1" applyBorder="1" applyAlignment="1">
      <alignment horizontal="center" vertical="center"/>
    </xf>
    <xf numFmtId="0" fontId="13" fillId="33" borderId="43" xfId="0" applyFont="1" applyFill="1" applyBorder="1" applyAlignment="1">
      <alignment horizontal="center" vertical="center"/>
    </xf>
    <xf numFmtId="0" fontId="14" fillId="0" borderId="44" xfId="0" applyFont="1" applyBorder="1" applyAlignment="1">
      <alignment horizontal="left" vertical="center"/>
    </xf>
    <xf numFmtId="189" fontId="6" fillId="0" borderId="45" xfId="0" applyNumberFormat="1" applyFont="1" applyBorder="1" applyAlignment="1">
      <alignment horizontal="center" vertical="center"/>
    </xf>
    <xf numFmtId="189" fontId="6" fillId="0" borderId="46" xfId="0" applyNumberFormat="1" applyFont="1" applyBorder="1" applyAlignment="1">
      <alignment horizontal="center" vertical="center"/>
    </xf>
    <xf numFmtId="187" fontId="6" fillId="0" borderId="46" xfId="55" applyNumberFormat="1" applyFont="1" applyBorder="1" applyAlignment="1">
      <alignment horizontal="center" vertical="center"/>
    </xf>
    <xf numFmtId="187" fontId="6" fillId="0" borderId="47" xfId="55" applyNumberFormat="1" applyFont="1" applyBorder="1" applyAlignment="1">
      <alignment horizontal="center" vertical="center"/>
    </xf>
    <xf numFmtId="0" fontId="7" fillId="0" borderId="0" xfId="0" applyFont="1" applyAlignment="1">
      <alignment/>
    </xf>
    <xf numFmtId="0" fontId="15" fillId="0" borderId="0" xfId="0" applyFont="1" applyAlignment="1">
      <alignment/>
    </xf>
    <xf numFmtId="0" fontId="16" fillId="0" borderId="0" xfId="0" applyFont="1" applyAlignment="1">
      <alignment/>
    </xf>
    <xf numFmtId="0" fontId="20" fillId="0" borderId="0" xfId="0" applyFont="1" applyBorder="1" applyAlignment="1">
      <alignment horizontal="left" vertical="center"/>
    </xf>
    <xf numFmtId="189" fontId="20" fillId="0" borderId="0" xfId="0" applyNumberFormat="1" applyFont="1" applyBorder="1" applyAlignment="1">
      <alignment vertical="center"/>
    </xf>
    <xf numFmtId="0" fontId="20" fillId="0" borderId="0" xfId="0" applyFont="1" applyBorder="1" applyAlignment="1">
      <alignmen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16" fontId="21" fillId="33" borderId="51" xfId="0" applyNumberFormat="1" applyFont="1" applyFill="1" applyBorder="1" applyAlignment="1" quotePrefix="1">
      <alignment horizontal="center" vertical="center"/>
    </xf>
    <xf numFmtId="0" fontId="22" fillId="0" borderId="52" xfId="0" applyFont="1" applyFill="1" applyBorder="1" applyAlignment="1">
      <alignment horizontal="left" vertical="center"/>
    </xf>
    <xf numFmtId="189" fontId="22" fillId="0" borderId="24" xfId="0" applyNumberFormat="1" applyFont="1" applyFill="1" applyBorder="1" applyAlignment="1">
      <alignment horizontal="center" vertical="center"/>
    </xf>
    <xf numFmtId="187" fontId="22" fillId="0" borderId="52" xfId="0" applyNumberFormat="1" applyFont="1" applyFill="1" applyBorder="1" applyAlignment="1">
      <alignment horizontal="center" vertical="center"/>
    </xf>
    <xf numFmtId="187" fontId="22" fillId="0" borderId="24" xfId="0" applyNumberFormat="1" applyFont="1" applyFill="1" applyBorder="1" applyAlignment="1">
      <alignment horizontal="center" vertical="center"/>
    </xf>
    <xf numFmtId="187" fontId="22" fillId="0" borderId="53" xfId="0" applyNumberFormat="1" applyFont="1" applyFill="1" applyBorder="1" applyAlignment="1">
      <alignment horizontal="center" vertical="center"/>
    </xf>
    <xf numFmtId="0" fontId="23" fillId="0" borderId="54" xfId="0" applyFont="1" applyFill="1" applyBorder="1" applyAlignment="1">
      <alignment horizontal="left" vertical="center"/>
    </xf>
    <xf numFmtId="189" fontId="23" fillId="0" borderId="10" xfId="0" applyNumberFormat="1" applyFont="1" applyFill="1" applyBorder="1" applyAlignment="1">
      <alignment horizontal="center" vertical="center"/>
    </xf>
    <xf numFmtId="189" fontId="23" fillId="0" borderId="11" xfId="0" applyNumberFormat="1" applyFont="1" applyFill="1" applyBorder="1" applyAlignment="1">
      <alignment horizontal="center" vertical="center"/>
    </xf>
    <xf numFmtId="187" fontId="23" fillId="0" borderId="54" xfId="0" applyNumberFormat="1" applyFont="1" applyFill="1" applyBorder="1" applyAlignment="1">
      <alignment horizontal="center" vertical="center"/>
    </xf>
    <xf numFmtId="187" fontId="23" fillId="0" borderId="10" xfId="0" applyNumberFormat="1" applyFont="1" applyFill="1" applyBorder="1" applyAlignment="1">
      <alignment horizontal="center" vertical="center"/>
    </xf>
    <xf numFmtId="187" fontId="23" fillId="0" borderId="55" xfId="0" applyNumberFormat="1" applyFont="1" applyFill="1" applyBorder="1" applyAlignment="1">
      <alignment horizontal="center" vertical="center"/>
    </xf>
    <xf numFmtId="0" fontId="16" fillId="0" borderId="0" xfId="0" applyFont="1" applyAlignment="1">
      <alignment/>
    </xf>
    <xf numFmtId="0" fontId="6" fillId="0" borderId="54" xfId="0" applyFont="1" applyFill="1" applyBorder="1" applyAlignment="1">
      <alignment horizontal="left" vertical="center" indent="1"/>
    </xf>
    <xf numFmtId="0" fontId="6" fillId="0" borderId="54" xfId="0" applyFont="1" applyFill="1" applyBorder="1" applyAlignment="1">
      <alignment horizontal="left" vertical="center"/>
    </xf>
    <xf numFmtId="0" fontId="6" fillId="0" borderId="54" xfId="0" applyFont="1" applyFill="1" applyBorder="1" applyAlignment="1">
      <alignment horizontal="left" vertical="center"/>
    </xf>
    <xf numFmtId="0" fontId="6" fillId="0" borderId="54" xfId="0" applyFont="1" applyFill="1" applyBorder="1" applyAlignment="1">
      <alignment horizontal="left" vertical="center" wrapText="1"/>
    </xf>
    <xf numFmtId="0" fontId="6" fillId="0" borderId="56" xfId="0" applyFont="1" applyFill="1" applyBorder="1" applyAlignment="1">
      <alignment horizontal="left" vertical="center"/>
    </xf>
    <xf numFmtId="189" fontId="6" fillId="0" borderId="57" xfId="0" applyNumberFormat="1" applyFont="1" applyFill="1" applyBorder="1" applyAlignment="1">
      <alignment horizontal="center" vertical="center"/>
    </xf>
    <xf numFmtId="189" fontId="6" fillId="0" borderId="58" xfId="0" applyNumberFormat="1" applyFont="1" applyFill="1" applyBorder="1" applyAlignment="1">
      <alignment horizontal="center" vertical="center"/>
    </xf>
    <xf numFmtId="187" fontId="23" fillId="0" borderId="56" xfId="0" applyNumberFormat="1" applyFont="1" applyFill="1" applyBorder="1" applyAlignment="1">
      <alignment horizontal="center" vertical="center"/>
    </xf>
    <xf numFmtId="187" fontId="23" fillId="0" borderId="57" xfId="0" applyNumberFormat="1" applyFont="1" applyFill="1" applyBorder="1" applyAlignment="1">
      <alignment horizontal="center" vertical="center"/>
    </xf>
    <xf numFmtId="187" fontId="23" fillId="0" borderId="59" xfId="0" applyNumberFormat="1" applyFont="1" applyFill="1" applyBorder="1" applyAlignment="1">
      <alignment horizontal="center" vertical="center"/>
    </xf>
    <xf numFmtId="0" fontId="6" fillId="0" borderId="51" xfId="0" applyFont="1" applyFill="1" applyBorder="1" applyAlignment="1">
      <alignment horizontal="left" vertical="center"/>
    </xf>
    <xf numFmtId="189" fontId="6" fillId="0" borderId="60" xfId="0" applyNumberFormat="1" applyFont="1" applyFill="1" applyBorder="1" applyAlignment="1">
      <alignment horizontal="center" vertical="center"/>
    </xf>
    <xf numFmtId="189" fontId="6" fillId="0" borderId="50" xfId="0" applyNumberFormat="1" applyFont="1" applyFill="1" applyBorder="1" applyAlignment="1">
      <alignment horizontal="center" vertical="center"/>
    </xf>
    <xf numFmtId="187" fontId="6" fillId="0" borderId="51" xfId="0" applyNumberFormat="1" applyFont="1" applyFill="1" applyBorder="1" applyAlignment="1">
      <alignment horizontal="center" vertical="center"/>
    </xf>
    <xf numFmtId="187" fontId="23" fillId="0" borderId="49" xfId="0" applyNumberFormat="1" applyFont="1" applyFill="1" applyBorder="1" applyAlignment="1">
      <alignment horizontal="center" vertical="center"/>
    </xf>
    <xf numFmtId="187" fontId="23" fillId="0" borderId="61" xfId="0" applyNumberFormat="1" applyFont="1" applyFill="1" applyBorder="1" applyAlignment="1">
      <alignment horizontal="center" vertical="center"/>
    </xf>
    <xf numFmtId="0" fontId="16" fillId="0" borderId="0" xfId="0" applyFont="1" applyAlignment="1">
      <alignment vertical="center"/>
    </xf>
    <xf numFmtId="189" fontId="16" fillId="0" borderId="0" xfId="0" applyNumberFormat="1" applyFont="1" applyAlignment="1">
      <alignment vertical="center"/>
    </xf>
    <xf numFmtId="191" fontId="16" fillId="0" borderId="0" xfId="0" applyNumberFormat="1" applyFont="1" applyAlignment="1">
      <alignment vertical="center"/>
    </xf>
    <xf numFmtId="189" fontId="24" fillId="0" borderId="24" xfId="0" applyNumberFormat="1" applyFont="1" applyFill="1" applyBorder="1" applyAlignment="1">
      <alignment horizontal="center" vertical="center"/>
    </xf>
    <xf numFmtId="187" fontId="24" fillId="0" borderId="52" xfId="0" applyNumberFormat="1" applyFont="1" applyFill="1" applyBorder="1" applyAlignment="1">
      <alignment horizontal="center" vertical="center"/>
    </xf>
    <xf numFmtId="187" fontId="24" fillId="0" borderId="24" xfId="0" applyNumberFormat="1" applyFont="1" applyFill="1" applyBorder="1" applyAlignment="1">
      <alignment horizontal="center" vertical="center"/>
    </xf>
    <xf numFmtId="187" fontId="24" fillId="0" borderId="53" xfId="0" applyNumberFormat="1" applyFont="1" applyFill="1" applyBorder="1" applyAlignment="1">
      <alignment horizontal="center" vertical="center"/>
    </xf>
    <xf numFmtId="187" fontId="6" fillId="0" borderId="54" xfId="0" applyNumberFormat="1" applyFont="1" applyFill="1" applyBorder="1" applyAlignment="1">
      <alignment horizontal="center" vertical="center"/>
    </xf>
    <xf numFmtId="187" fontId="6" fillId="0" borderId="10" xfId="0" applyNumberFormat="1" applyFont="1" applyFill="1" applyBorder="1" applyAlignment="1">
      <alignment horizontal="center" vertical="center"/>
    </xf>
    <xf numFmtId="187" fontId="6" fillId="0" borderId="55" xfId="0" applyNumberFormat="1" applyFont="1" applyFill="1" applyBorder="1" applyAlignment="1">
      <alignment horizontal="center" vertical="center"/>
    </xf>
    <xf numFmtId="187" fontId="6" fillId="0" borderId="56" xfId="0" applyNumberFormat="1" applyFont="1" applyFill="1" applyBorder="1" applyAlignment="1">
      <alignment horizontal="center" vertical="center"/>
    </xf>
    <xf numFmtId="187" fontId="6" fillId="0" borderId="57" xfId="0" applyNumberFormat="1" applyFont="1" applyFill="1" applyBorder="1" applyAlignment="1">
      <alignment horizontal="center" vertical="center"/>
    </xf>
    <xf numFmtId="187" fontId="6" fillId="0" borderId="59" xfId="0" applyNumberFormat="1" applyFont="1" applyFill="1" applyBorder="1" applyAlignment="1">
      <alignment horizontal="center" vertical="center"/>
    </xf>
    <xf numFmtId="189" fontId="6" fillId="0" borderId="62" xfId="0" applyNumberFormat="1" applyFont="1" applyFill="1" applyBorder="1" applyAlignment="1">
      <alignment horizontal="center" vertical="center"/>
    </xf>
    <xf numFmtId="187" fontId="6" fillId="0" borderId="60" xfId="0" applyNumberFormat="1" applyFont="1" applyFill="1" applyBorder="1" applyAlignment="1">
      <alignment horizontal="center" vertical="center"/>
    </xf>
    <xf numFmtId="187" fontId="6" fillId="0" borderId="61" xfId="0" applyNumberFormat="1" applyFont="1" applyFill="1" applyBorder="1" applyAlignment="1">
      <alignment horizontal="center" vertical="center"/>
    </xf>
    <xf numFmtId="187" fontId="6" fillId="0" borderId="0" xfId="0" applyNumberFormat="1" applyFont="1" applyFill="1" applyBorder="1" applyAlignment="1">
      <alignment horizontal="center" vertical="center"/>
    </xf>
    <xf numFmtId="9" fontId="16" fillId="0" borderId="0" xfId="55" applyFont="1" applyAlignment="1">
      <alignment vertical="center"/>
    </xf>
    <xf numFmtId="0" fontId="7" fillId="0" borderId="0" xfId="0" applyFont="1" applyAlignment="1">
      <alignment vertical="center"/>
    </xf>
    <xf numFmtId="0" fontId="25" fillId="0" borderId="0" xfId="0" applyFont="1" applyAlignment="1">
      <alignment vertical="center"/>
    </xf>
    <xf numFmtId="188" fontId="25" fillId="0" borderId="0" xfId="0" applyNumberFormat="1" applyFont="1" applyFill="1" applyBorder="1" applyAlignment="1">
      <alignment horizontal="left" vertical="center"/>
    </xf>
    <xf numFmtId="0" fontId="26" fillId="0" borderId="0" xfId="0" applyFont="1" applyAlignment="1">
      <alignment vertical="center"/>
    </xf>
    <xf numFmtId="188"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34" borderId="63" xfId="0" applyFont="1" applyFill="1" applyBorder="1" applyAlignment="1">
      <alignment horizontal="center" vertical="center"/>
    </xf>
    <xf numFmtId="0" fontId="6" fillId="0" borderId="0" xfId="0" applyFont="1" applyBorder="1" applyAlignment="1">
      <alignment vertical="center"/>
    </xf>
    <xf numFmtId="0" fontId="21" fillId="34" borderId="14"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64" xfId="0" applyNumberFormat="1" applyFont="1" applyFill="1" applyBorder="1" applyAlignment="1" quotePrefix="1">
      <alignment horizontal="center" vertical="center"/>
    </xf>
    <xf numFmtId="0" fontId="6" fillId="0" borderId="0" xfId="0" applyFont="1" applyFill="1" applyBorder="1" applyAlignment="1">
      <alignment vertical="center"/>
    </xf>
    <xf numFmtId="0" fontId="19" fillId="35" borderId="65" xfId="0" applyFont="1" applyFill="1" applyBorder="1" applyAlignment="1">
      <alignment horizontal="center" vertical="center"/>
    </xf>
    <xf numFmtId="0" fontId="19" fillId="35" borderId="66" xfId="0" applyFont="1" applyFill="1" applyBorder="1" applyAlignment="1">
      <alignment horizontal="center" vertical="center"/>
    </xf>
    <xf numFmtId="0" fontId="19" fillId="35" borderId="63" xfId="0" applyFont="1" applyFill="1" applyBorder="1" applyAlignment="1">
      <alignment horizontal="left" vertical="center"/>
    </xf>
    <xf numFmtId="189" fontId="19" fillId="35" borderId="67" xfId="0" applyNumberFormat="1" applyFont="1" applyFill="1" applyBorder="1" applyAlignment="1">
      <alignment horizontal="center" vertical="center"/>
    </xf>
    <xf numFmtId="189" fontId="19" fillId="35" borderId="66" xfId="0" applyNumberFormat="1" applyFont="1" applyFill="1" applyBorder="1" applyAlignment="1">
      <alignment horizontal="center" vertical="center"/>
    </xf>
    <xf numFmtId="187" fontId="19" fillId="35" borderId="63" xfId="55" applyNumberFormat="1" applyFont="1" applyFill="1" applyBorder="1" applyAlignment="1">
      <alignment horizontal="center" vertical="center"/>
    </xf>
    <xf numFmtId="187" fontId="19" fillId="35" borderId="67" xfId="55" applyNumberFormat="1" applyFont="1" applyFill="1" applyBorder="1" applyAlignment="1">
      <alignment horizontal="center" vertical="center"/>
    </xf>
    <xf numFmtId="187" fontId="19" fillId="35" borderId="68" xfId="55" applyNumberFormat="1" applyFont="1" applyFill="1" applyBorder="1" applyAlignment="1">
      <alignment horizontal="center" vertical="center"/>
    </xf>
    <xf numFmtId="0" fontId="29" fillId="0" borderId="0" xfId="0" applyFont="1" applyBorder="1" applyAlignment="1">
      <alignment vertical="center"/>
    </xf>
    <xf numFmtId="0" fontId="6" fillId="0" borderId="12" xfId="0" applyFont="1" applyFill="1" applyBorder="1" applyAlignment="1">
      <alignment horizontal="center" vertical="center"/>
    </xf>
    <xf numFmtId="0" fontId="6" fillId="0" borderId="19" xfId="0" applyFont="1" applyFill="1" applyBorder="1" applyAlignment="1" quotePrefix="1">
      <alignment horizontal="center" vertical="center"/>
    </xf>
    <xf numFmtId="0" fontId="6" fillId="0" borderId="69" xfId="0" applyFont="1" applyFill="1" applyBorder="1" applyAlignment="1">
      <alignment vertical="center"/>
    </xf>
    <xf numFmtId="189" fontId="6" fillId="0" borderId="70" xfId="0" applyNumberFormat="1" applyFont="1" applyBorder="1" applyAlignment="1">
      <alignment horizontal="center" vertical="center"/>
    </xf>
    <xf numFmtId="189" fontId="6" fillId="0" borderId="0" xfId="55" applyNumberFormat="1" applyFont="1" applyBorder="1" applyAlignment="1">
      <alignment horizontal="center" vertical="center"/>
    </xf>
    <xf numFmtId="187" fontId="6" fillId="0" borderId="69" xfId="55" applyNumberFormat="1" applyFont="1" applyFill="1" applyBorder="1" applyAlignment="1">
      <alignment horizontal="center" vertical="center"/>
    </xf>
    <xf numFmtId="187" fontId="6" fillId="0" borderId="12" xfId="55" applyNumberFormat="1" applyFont="1" applyFill="1" applyBorder="1" applyAlignment="1">
      <alignment horizontal="center" vertical="center"/>
    </xf>
    <xf numFmtId="187" fontId="6" fillId="0" borderId="19" xfId="55" applyNumberFormat="1" applyFont="1" applyFill="1" applyBorder="1" applyAlignment="1">
      <alignment horizontal="center" vertical="center"/>
    </xf>
    <xf numFmtId="188" fontId="23" fillId="0" borderId="12" xfId="0" applyNumberFormat="1" applyFont="1" applyFill="1" applyBorder="1" applyAlignment="1">
      <alignment horizontal="center" vertical="center"/>
    </xf>
    <xf numFmtId="188" fontId="23" fillId="0" borderId="19" xfId="0" applyNumberFormat="1" applyFont="1" applyFill="1" applyBorder="1" applyAlignment="1" quotePrefix="1">
      <alignment horizontal="center" vertical="center"/>
    </xf>
    <xf numFmtId="188" fontId="23" fillId="0" borderId="69" xfId="0" applyNumberFormat="1" applyFont="1" applyFill="1" applyBorder="1" applyAlignment="1">
      <alignment horizontal="left" vertical="center"/>
    </xf>
    <xf numFmtId="189" fontId="6" fillId="0" borderId="12" xfId="0" applyNumberFormat="1" applyFont="1" applyBorder="1" applyAlignment="1">
      <alignment horizontal="center" vertical="center"/>
    </xf>
    <xf numFmtId="189" fontId="6" fillId="0" borderId="71" xfId="55" applyNumberFormat="1" applyFont="1" applyBorder="1" applyAlignment="1">
      <alignment horizontal="center" vertical="center"/>
    </xf>
    <xf numFmtId="187" fontId="23" fillId="0" borderId="69" xfId="0" applyNumberFormat="1" applyFont="1" applyFill="1" applyBorder="1" applyAlignment="1">
      <alignment horizontal="center" vertical="center"/>
    </xf>
    <xf numFmtId="187" fontId="23" fillId="0" borderId="12" xfId="0" applyNumberFormat="1" applyFont="1" applyFill="1" applyBorder="1" applyAlignment="1">
      <alignment horizontal="center" vertical="center"/>
    </xf>
    <xf numFmtId="187" fontId="23" fillId="0" borderId="19" xfId="0" applyNumberFormat="1" applyFont="1" applyFill="1" applyBorder="1" applyAlignment="1">
      <alignment horizontal="center" vertical="center"/>
    </xf>
    <xf numFmtId="188" fontId="23" fillId="0" borderId="0" xfId="0" applyNumberFormat="1" applyFont="1" applyFill="1" applyBorder="1" applyAlignment="1" quotePrefix="1">
      <alignment horizontal="left" vertical="center"/>
    </xf>
    <xf numFmtId="188" fontId="23" fillId="0" borderId="69" xfId="0" applyNumberFormat="1" applyFont="1" applyFill="1" applyBorder="1" applyAlignment="1">
      <alignment horizontal="left" vertical="center" wrapText="1"/>
    </xf>
    <xf numFmtId="188" fontId="23" fillId="0" borderId="0" xfId="0" applyNumberFormat="1" applyFont="1" applyFill="1" applyBorder="1" applyAlignment="1">
      <alignment horizontal="left" vertical="center"/>
    </xf>
    <xf numFmtId="0" fontId="19" fillId="35" borderId="72" xfId="0" applyFont="1" applyFill="1" applyBorder="1" applyAlignment="1">
      <alignment horizontal="center" vertical="center"/>
    </xf>
    <xf numFmtId="0" fontId="19" fillId="35" borderId="71" xfId="0" applyFont="1" applyFill="1" applyBorder="1" applyAlignment="1">
      <alignment horizontal="center" vertical="center"/>
    </xf>
    <xf numFmtId="0" fontId="19" fillId="35" borderId="69" xfId="0" applyFont="1" applyFill="1" applyBorder="1" applyAlignment="1">
      <alignment horizontal="left" vertical="center"/>
    </xf>
    <xf numFmtId="189" fontId="19" fillId="35" borderId="12" xfId="0" applyNumberFormat="1" applyFont="1" applyFill="1" applyBorder="1" applyAlignment="1">
      <alignment horizontal="center" vertical="center"/>
    </xf>
    <xf numFmtId="189" fontId="19" fillId="35" borderId="71" xfId="0" applyNumberFormat="1" applyFont="1" applyFill="1" applyBorder="1" applyAlignment="1">
      <alignment horizontal="center" vertical="center"/>
    </xf>
    <xf numFmtId="187" fontId="30" fillId="35" borderId="69" xfId="0" applyNumberFormat="1" applyFont="1" applyFill="1" applyBorder="1" applyAlignment="1">
      <alignment horizontal="center" vertical="center"/>
    </xf>
    <xf numFmtId="187" fontId="30" fillId="35" borderId="12" xfId="0" applyNumberFormat="1" applyFont="1" applyFill="1" applyBorder="1" applyAlignment="1">
      <alignment horizontal="center" vertical="center"/>
    </xf>
    <xf numFmtId="187" fontId="30" fillId="35" borderId="19" xfId="0" applyNumberFormat="1" applyFont="1" applyFill="1" applyBorder="1" applyAlignment="1">
      <alignment horizontal="center" vertical="center"/>
    </xf>
    <xf numFmtId="188" fontId="23" fillId="0" borderId="69" xfId="0" applyNumberFormat="1" applyFont="1" applyFill="1" applyBorder="1" applyAlignment="1">
      <alignment vertical="center" wrapText="1"/>
    </xf>
    <xf numFmtId="188" fontId="23" fillId="0" borderId="0" xfId="0" applyNumberFormat="1" applyFont="1" applyFill="1" applyBorder="1" applyAlignment="1" quotePrefix="1">
      <alignment vertical="center"/>
    </xf>
    <xf numFmtId="0" fontId="6" fillId="0" borderId="12" xfId="0" applyFont="1" applyBorder="1" applyAlignment="1">
      <alignment vertical="center"/>
    </xf>
    <xf numFmtId="0" fontId="6" fillId="0" borderId="14" xfId="0" applyFont="1" applyBorder="1" applyAlignment="1">
      <alignment vertical="center"/>
    </xf>
    <xf numFmtId="188" fontId="23" fillId="0" borderId="20" xfId="0" applyNumberFormat="1" applyFont="1" applyFill="1" applyBorder="1" applyAlignment="1" quotePrefix="1">
      <alignment horizontal="center" vertical="center"/>
    </xf>
    <xf numFmtId="188" fontId="23" fillId="0" borderId="73" xfId="0" applyNumberFormat="1" applyFont="1" applyFill="1" applyBorder="1" applyAlignment="1">
      <alignment horizontal="left" vertical="center" wrapText="1"/>
    </xf>
    <xf numFmtId="189" fontId="6" fillId="0" borderId="14" xfId="0" applyNumberFormat="1" applyFont="1" applyBorder="1" applyAlignment="1">
      <alignment horizontal="center" vertical="center"/>
    </xf>
    <xf numFmtId="189" fontId="6" fillId="0" borderId="74" xfId="55" applyNumberFormat="1" applyFont="1" applyBorder="1" applyAlignment="1">
      <alignment horizontal="center" vertical="center"/>
    </xf>
    <xf numFmtId="187" fontId="23" fillId="0" borderId="73" xfId="0" applyNumberFormat="1" applyFont="1" applyFill="1" applyBorder="1" applyAlignment="1">
      <alignment horizontal="center" vertical="center"/>
    </xf>
    <xf numFmtId="187" fontId="23" fillId="0" borderId="14" xfId="0" applyNumberFormat="1" applyFont="1" applyFill="1" applyBorder="1" applyAlignment="1">
      <alignment horizontal="center" vertical="center"/>
    </xf>
    <xf numFmtId="187" fontId="23" fillId="0" borderId="20" xfId="0" applyNumberFormat="1" applyFont="1" applyFill="1" applyBorder="1" applyAlignment="1">
      <alignment horizontal="center" vertical="center"/>
    </xf>
    <xf numFmtId="0" fontId="30" fillId="35" borderId="64" xfId="0" applyFont="1" applyFill="1" applyBorder="1" applyAlignment="1">
      <alignment horizontal="left" vertical="center"/>
    </xf>
    <xf numFmtId="189" fontId="19" fillId="35" borderId="75" xfId="0" applyNumberFormat="1" applyFont="1" applyFill="1" applyBorder="1" applyAlignment="1">
      <alignment horizontal="center" vertical="center"/>
    </xf>
    <xf numFmtId="189" fontId="19" fillId="35" borderId="76" xfId="0" applyNumberFormat="1" applyFont="1" applyFill="1" applyBorder="1" applyAlignment="1">
      <alignment horizontal="center" vertical="center"/>
    </xf>
    <xf numFmtId="187" fontId="30" fillId="35" borderId="64" xfId="0" applyNumberFormat="1" applyFont="1" applyFill="1" applyBorder="1" applyAlignment="1">
      <alignment horizontal="center" vertical="center"/>
    </xf>
    <xf numFmtId="187" fontId="30" fillId="35" borderId="75" xfId="0" applyNumberFormat="1" applyFont="1" applyFill="1" applyBorder="1" applyAlignment="1">
      <alignment horizontal="center" vertical="center"/>
    </xf>
    <xf numFmtId="187" fontId="30" fillId="35" borderId="77" xfId="0" applyNumberFormat="1" applyFont="1" applyFill="1" applyBorder="1" applyAlignment="1">
      <alignment horizontal="center" vertical="center"/>
    </xf>
    <xf numFmtId="0" fontId="29" fillId="0" borderId="0" xfId="0" applyFont="1" applyFill="1" applyBorder="1" applyAlignment="1">
      <alignment vertical="center"/>
    </xf>
    <xf numFmtId="0" fontId="24" fillId="0" borderId="0" xfId="0" applyFont="1" applyBorder="1" applyAlignment="1">
      <alignment vertical="center"/>
    </xf>
    <xf numFmtId="189"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55" applyNumberFormat="1" applyFont="1" applyFill="1" applyBorder="1" applyAlignment="1">
      <alignment vertical="center"/>
    </xf>
    <xf numFmtId="189" fontId="35" fillId="35" borderId="67" xfId="0" applyNumberFormat="1" applyFont="1" applyFill="1" applyBorder="1" applyAlignment="1">
      <alignment horizontal="center" vertical="center"/>
    </xf>
    <xf numFmtId="189" fontId="35" fillId="35" borderId="66" xfId="0" applyNumberFormat="1" applyFont="1" applyFill="1" applyBorder="1" applyAlignment="1">
      <alignment horizontal="center" vertical="center"/>
    </xf>
    <xf numFmtId="187" fontId="35" fillId="35" borderId="63" xfId="55" applyNumberFormat="1" applyFont="1" applyFill="1" applyBorder="1" applyAlignment="1">
      <alignment horizontal="center" vertical="center"/>
    </xf>
    <xf numFmtId="187" fontId="35" fillId="35" borderId="67" xfId="55" applyNumberFormat="1" applyFont="1" applyFill="1" applyBorder="1" applyAlignment="1">
      <alignment horizontal="center" vertical="center"/>
    </xf>
    <xf numFmtId="187" fontId="35" fillId="35" borderId="68" xfId="55" applyNumberFormat="1" applyFont="1" applyFill="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12" xfId="0" applyFont="1" applyFill="1" applyBorder="1" applyAlignment="1">
      <alignment horizontal="center" vertical="center"/>
    </xf>
    <xf numFmtId="189" fontId="36" fillId="0" borderId="70" xfId="0" applyNumberFormat="1" applyFont="1" applyBorder="1" applyAlignment="1">
      <alignment horizontal="center" vertical="center"/>
    </xf>
    <xf numFmtId="189" fontId="36" fillId="0" borderId="0" xfId="55" applyNumberFormat="1" applyFont="1" applyBorder="1" applyAlignment="1">
      <alignment horizontal="center" vertical="center"/>
    </xf>
    <xf numFmtId="187" fontId="36" fillId="0" borderId="69" xfId="55" applyNumberFormat="1" applyFont="1" applyFill="1" applyBorder="1" applyAlignment="1">
      <alignment horizontal="center" vertical="center"/>
    </xf>
    <xf numFmtId="187" fontId="36" fillId="0" borderId="12" xfId="55" applyNumberFormat="1" applyFont="1" applyFill="1" applyBorder="1" applyAlignment="1">
      <alignment horizontal="center" vertical="center"/>
    </xf>
    <xf numFmtId="187" fontId="36" fillId="0" borderId="19" xfId="55" applyNumberFormat="1" applyFont="1" applyFill="1" applyBorder="1" applyAlignment="1">
      <alignment horizontal="center" vertical="center"/>
    </xf>
    <xf numFmtId="0" fontId="39" fillId="0" borderId="0" xfId="0" applyFont="1" applyBorder="1" applyAlignment="1">
      <alignment vertical="center"/>
    </xf>
    <xf numFmtId="188" fontId="40" fillId="0" borderId="12" xfId="0" applyNumberFormat="1" applyFont="1" applyFill="1" applyBorder="1" applyAlignment="1">
      <alignment horizontal="center" vertical="center"/>
    </xf>
    <xf numFmtId="189" fontId="36" fillId="0" borderId="12" xfId="0" applyNumberFormat="1" applyFont="1" applyBorder="1" applyAlignment="1">
      <alignment horizontal="center" vertical="center"/>
    </xf>
    <xf numFmtId="189" fontId="36" fillId="0" borderId="71" xfId="55" applyNumberFormat="1" applyFont="1" applyBorder="1" applyAlignment="1">
      <alignment horizontal="center" vertical="center"/>
    </xf>
    <xf numFmtId="187" fontId="41" fillId="0" borderId="69" xfId="0" applyNumberFormat="1" applyFont="1" applyFill="1" applyBorder="1" applyAlignment="1">
      <alignment horizontal="center" vertical="center"/>
    </xf>
    <xf numFmtId="187" fontId="41" fillId="0" borderId="12" xfId="0" applyNumberFormat="1" applyFont="1" applyFill="1" applyBorder="1" applyAlignment="1">
      <alignment horizontal="center" vertical="center"/>
    </xf>
    <xf numFmtId="187" fontId="41" fillId="0" borderId="19"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2" fillId="0" borderId="0" xfId="0" applyFont="1" applyFill="1" applyBorder="1" applyAlignment="1">
      <alignment horizontal="left" vertical="center"/>
    </xf>
    <xf numFmtId="188" fontId="42" fillId="0" borderId="0" xfId="0" applyNumberFormat="1" applyFont="1" applyFill="1" applyBorder="1" applyAlignment="1" quotePrefix="1">
      <alignment horizontal="left" vertical="center"/>
    </xf>
    <xf numFmtId="188" fontId="42" fillId="0" borderId="0" xfId="0" applyNumberFormat="1" applyFont="1" applyFill="1" applyBorder="1" applyAlignment="1">
      <alignment horizontal="left" vertical="center"/>
    </xf>
    <xf numFmtId="189" fontId="35" fillId="35" borderId="12" xfId="0" applyNumberFormat="1" applyFont="1" applyFill="1" applyBorder="1" applyAlignment="1">
      <alignment horizontal="center" vertical="center"/>
    </xf>
    <xf numFmtId="189" fontId="35" fillId="35" borderId="71" xfId="0" applyNumberFormat="1" applyFont="1" applyFill="1" applyBorder="1" applyAlignment="1">
      <alignment horizontal="center" vertical="center"/>
    </xf>
    <xf numFmtId="187" fontId="43" fillId="35" borderId="69" xfId="0" applyNumberFormat="1" applyFont="1" applyFill="1" applyBorder="1" applyAlignment="1">
      <alignment horizontal="center" vertical="center"/>
    </xf>
    <xf numFmtId="187" fontId="43" fillId="35" borderId="12" xfId="0" applyNumberFormat="1" applyFont="1" applyFill="1" applyBorder="1" applyAlignment="1">
      <alignment horizontal="center" vertical="center"/>
    </xf>
    <xf numFmtId="187" fontId="43" fillId="35" borderId="19" xfId="0" applyNumberFormat="1" applyFont="1" applyFill="1" applyBorder="1" applyAlignment="1">
      <alignment horizontal="center" vertical="center"/>
    </xf>
    <xf numFmtId="188" fontId="42" fillId="0" borderId="0" xfId="0" applyNumberFormat="1" applyFont="1" applyFill="1" applyBorder="1" applyAlignment="1" quotePrefix="1">
      <alignment vertical="center"/>
    </xf>
    <xf numFmtId="0" fontId="29" fillId="0" borderId="12" xfId="0" applyFont="1" applyBorder="1" applyAlignment="1">
      <alignment vertical="center"/>
    </xf>
    <xf numFmtId="0" fontId="29" fillId="0" borderId="14" xfId="0" applyFont="1" applyBorder="1" applyAlignment="1">
      <alignment vertical="center"/>
    </xf>
    <xf numFmtId="189" fontId="36" fillId="0" borderId="14" xfId="0" applyNumberFormat="1" applyFont="1" applyBorder="1" applyAlignment="1">
      <alignment horizontal="center" vertical="center"/>
    </xf>
    <xf numFmtId="189" fontId="36" fillId="0" borderId="74" xfId="55" applyNumberFormat="1" applyFont="1" applyBorder="1" applyAlignment="1">
      <alignment horizontal="center" vertical="center"/>
    </xf>
    <xf numFmtId="187" fontId="41" fillId="0" borderId="73" xfId="0" applyNumberFormat="1" applyFont="1" applyFill="1" applyBorder="1" applyAlignment="1">
      <alignment horizontal="center" vertical="center"/>
    </xf>
    <xf numFmtId="187" fontId="41" fillId="0" borderId="14" xfId="0" applyNumberFormat="1" applyFont="1" applyFill="1" applyBorder="1" applyAlignment="1">
      <alignment horizontal="center" vertical="center"/>
    </xf>
    <xf numFmtId="187" fontId="41" fillId="0" borderId="20" xfId="0" applyNumberFormat="1" applyFont="1" applyFill="1" applyBorder="1" applyAlignment="1">
      <alignment horizontal="center" vertical="center"/>
    </xf>
    <xf numFmtId="0" fontId="22" fillId="35" borderId="64" xfId="0" applyFont="1" applyFill="1" applyBorder="1" applyAlignment="1">
      <alignment horizontal="left" vertical="center"/>
    </xf>
    <xf numFmtId="189" fontId="35" fillId="35" borderId="75" xfId="0" applyNumberFormat="1" applyFont="1" applyFill="1" applyBorder="1" applyAlignment="1">
      <alignment horizontal="center" vertical="center"/>
    </xf>
    <xf numFmtId="189" fontId="35" fillId="35" borderId="76" xfId="0" applyNumberFormat="1" applyFont="1" applyFill="1" applyBorder="1" applyAlignment="1">
      <alignment horizontal="center" vertical="center"/>
    </xf>
    <xf numFmtId="187" fontId="43" fillId="35" borderId="64" xfId="0" applyNumberFormat="1" applyFont="1" applyFill="1" applyBorder="1" applyAlignment="1">
      <alignment horizontal="center" vertical="center"/>
    </xf>
    <xf numFmtId="187" fontId="43" fillId="35" borderId="75" xfId="0" applyNumberFormat="1" applyFont="1" applyFill="1" applyBorder="1" applyAlignment="1">
      <alignment horizontal="center" vertical="center"/>
    </xf>
    <xf numFmtId="187" fontId="43" fillId="35" borderId="77" xfId="0" applyNumberFormat="1" applyFont="1" applyFill="1" applyBorder="1" applyAlignment="1">
      <alignment horizontal="center" vertical="center"/>
    </xf>
    <xf numFmtId="4" fontId="36" fillId="0" borderId="0" xfId="0" applyNumberFormat="1" applyFont="1" applyFill="1" applyBorder="1" applyAlignment="1">
      <alignment vertical="center"/>
    </xf>
    <xf numFmtId="0" fontId="7" fillId="0" borderId="12" xfId="0" applyFont="1" applyFill="1" applyBorder="1" applyAlignment="1">
      <alignment horizontal="center" vertical="center"/>
    </xf>
    <xf numFmtId="188" fontId="44" fillId="0" borderId="12" xfId="0" applyNumberFormat="1" applyFont="1" applyFill="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45" fillId="0" borderId="0" xfId="0" applyFont="1" applyBorder="1" applyAlignment="1">
      <alignment vertical="center"/>
    </xf>
    <xf numFmtId="189" fontId="45" fillId="0" borderId="0" xfId="0" applyNumberFormat="1" applyFont="1" applyBorder="1" applyAlignment="1">
      <alignment vertical="center"/>
    </xf>
    <xf numFmtId="189" fontId="36" fillId="0" borderId="0" xfId="0" applyNumberFormat="1" applyFont="1" applyBorder="1" applyAlignment="1">
      <alignment vertical="center"/>
    </xf>
    <xf numFmtId="0" fontId="45" fillId="0" borderId="0" xfId="0" applyNumberFormat="1" applyFont="1" applyBorder="1" applyAlignment="1">
      <alignment vertical="center"/>
    </xf>
    <xf numFmtId="0" fontId="6" fillId="0" borderId="0" xfId="0" applyFont="1" applyAlignment="1">
      <alignment/>
    </xf>
    <xf numFmtId="0" fontId="6" fillId="33" borderId="78" xfId="0" applyFont="1" applyFill="1" applyBorder="1" applyAlignment="1">
      <alignment horizontal="left" vertical="center" wrapText="1"/>
    </xf>
    <xf numFmtId="49" fontId="6" fillId="33" borderId="16" xfId="0" applyNumberFormat="1" applyFont="1" applyFill="1" applyBorder="1" applyAlignment="1">
      <alignment horizontal="center" vertical="center"/>
    </xf>
    <xf numFmtId="0" fontId="6" fillId="33" borderId="16" xfId="0" applyFont="1" applyFill="1" applyBorder="1" applyAlignment="1">
      <alignment horizontal="left" vertical="center"/>
    </xf>
    <xf numFmtId="0" fontId="6" fillId="0" borderId="79" xfId="0" applyFont="1" applyFill="1" applyBorder="1" applyAlignment="1">
      <alignment horizontal="left" vertical="center" indent="1"/>
    </xf>
    <xf numFmtId="49" fontId="6" fillId="0" borderId="80" xfId="0" applyNumberFormat="1" applyFont="1" applyFill="1" applyBorder="1" applyAlignment="1">
      <alignment horizontal="center" vertical="center"/>
    </xf>
    <xf numFmtId="0" fontId="6" fillId="0" borderId="80" xfId="0" applyFont="1" applyFill="1" applyBorder="1" applyAlignment="1">
      <alignment horizontal="left" vertical="center" wrapText="1"/>
    </xf>
    <xf numFmtId="49" fontId="6" fillId="0" borderId="13" xfId="0" applyNumberFormat="1" applyFont="1" applyFill="1" applyBorder="1" applyAlignment="1">
      <alignment horizontal="center" vertical="center"/>
    </xf>
    <xf numFmtId="0" fontId="6" fillId="0" borderId="13" xfId="0" applyFont="1" applyFill="1" applyBorder="1" applyAlignment="1" quotePrefix="1">
      <alignment horizontal="left" vertical="center" wrapText="1"/>
    </xf>
    <xf numFmtId="49" fontId="6" fillId="0" borderId="15" xfId="0" applyNumberFormat="1" applyFont="1" applyFill="1" applyBorder="1" applyAlignment="1">
      <alignment horizontal="center" vertical="center"/>
    </xf>
    <xf numFmtId="0" fontId="6" fillId="0" borderId="15" xfId="0" applyFont="1" applyFill="1" applyBorder="1" applyAlignment="1">
      <alignment horizontal="left" vertical="center" wrapText="1"/>
    </xf>
    <xf numFmtId="189" fontId="6" fillId="0" borderId="0" xfId="0" applyNumberFormat="1" applyFont="1" applyFill="1" applyAlignment="1">
      <alignment/>
    </xf>
    <xf numFmtId="0" fontId="6" fillId="33" borderId="16" xfId="0" applyFont="1" applyFill="1" applyBorder="1" applyAlignment="1">
      <alignment horizontal="left" vertical="center" wrapText="1"/>
    </xf>
    <xf numFmtId="189" fontId="6" fillId="0" borderId="81" xfId="0" applyNumberFormat="1" applyFont="1" applyFill="1" applyBorder="1" applyAlignment="1">
      <alignment horizontal="center" vertical="center"/>
    </xf>
    <xf numFmtId="189" fontId="6" fillId="0" borderId="82" xfId="0" applyNumberFormat="1" applyFont="1" applyFill="1" applyBorder="1" applyAlignment="1">
      <alignment horizontal="center" vertical="center"/>
    </xf>
    <xf numFmtId="189" fontId="6" fillId="0" borderId="83" xfId="0" applyNumberFormat="1" applyFont="1" applyFill="1" applyBorder="1" applyAlignment="1">
      <alignment horizontal="center" vertical="center"/>
    </xf>
    <xf numFmtId="189" fontId="6" fillId="0" borderId="0" xfId="0" applyNumberFormat="1" applyFont="1" applyAlignment="1">
      <alignment/>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189" fontId="29" fillId="0" borderId="0" xfId="0" applyNumberFormat="1" applyFont="1" applyFill="1" applyBorder="1" applyAlignment="1">
      <alignment vertical="center"/>
    </xf>
    <xf numFmtId="10" fontId="29" fillId="0" borderId="0" xfId="0" applyNumberFormat="1" applyFont="1" applyFill="1" applyBorder="1" applyAlignment="1">
      <alignment vertical="center"/>
    </xf>
    <xf numFmtId="10" fontId="6" fillId="0" borderId="0" xfId="0" applyNumberFormat="1" applyFont="1" applyBorder="1" applyAlignment="1">
      <alignment vertical="center"/>
    </xf>
    <xf numFmtId="0" fontId="14" fillId="33" borderId="84" xfId="0" applyFont="1" applyFill="1" applyBorder="1" applyAlignment="1">
      <alignment horizontal="center" vertical="center"/>
    </xf>
    <xf numFmtId="0" fontId="14" fillId="33" borderId="85"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3" fillId="33" borderId="86" xfId="0" applyFont="1" applyFill="1" applyBorder="1" applyAlignment="1">
      <alignment horizontal="center" vertical="center"/>
    </xf>
    <xf numFmtId="0" fontId="13" fillId="33" borderId="44" xfId="0" applyFont="1" applyFill="1" applyBorder="1" applyAlignment="1">
      <alignment horizontal="center" vertical="center"/>
    </xf>
    <xf numFmtId="0" fontId="24" fillId="0" borderId="0" xfId="0" applyFont="1" applyBorder="1" applyAlignment="1">
      <alignment horizontal="center" vertical="center"/>
    </xf>
    <xf numFmtId="0" fontId="21" fillId="33" borderId="48" xfId="0" applyFont="1" applyFill="1" applyBorder="1" applyAlignment="1">
      <alignment horizontal="center" vertical="center"/>
    </xf>
    <xf numFmtId="0" fontId="21" fillId="33" borderId="51" xfId="0" applyFont="1" applyFill="1" applyBorder="1" applyAlignment="1">
      <alignment horizontal="center" vertical="center"/>
    </xf>
    <xf numFmtId="189" fontId="21" fillId="33" borderId="87" xfId="0" applyNumberFormat="1" applyFont="1" applyFill="1" applyBorder="1" applyAlignment="1">
      <alignment horizontal="center" vertical="center"/>
    </xf>
    <xf numFmtId="189" fontId="21" fillId="33" borderId="88" xfId="0" applyNumberFormat="1" applyFont="1" applyFill="1" applyBorder="1" applyAlignment="1">
      <alignment horizontal="center" vertical="center"/>
    </xf>
    <xf numFmtId="0" fontId="21" fillId="33" borderId="87" xfId="0" applyFont="1" applyFill="1" applyBorder="1" applyAlignment="1">
      <alignment horizontal="center" vertical="center"/>
    </xf>
    <xf numFmtId="0" fontId="21" fillId="33" borderId="89" xfId="0" applyFont="1" applyFill="1" applyBorder="1" applyAlignment="1">
      <alignment horizontal="center" vertical="center"/>
    </xf>
    <xf numFmtId="0" fontId="9" fillId="0" borderId="0" xfId="0" applyFont="1" applyFill="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xf>
    <xf numFmtId="0" fontId="19" fillId="0" borderId="90" xfId="0" applyFont="1" applyBorder="1" applyAlignment="1">
      <alignment horizontal="center" vertical="center"/>
    </xf>
    <xf numFmtId="0" fontId="19" fillId="0" borderId="91" xfId="0" applyFont="1" applyBorder="1" applyAlignment="1">
      <alignment horizontal="center" vertical="center"/>
    </xf>
    <xf numFmtId="0" fontId="21" fillId="34" borderId="67" xfId="0" applyFont="1" applyFill="1" applyBorder="1" applyAlignment="1">
      <alignment horizontal="center" vertical="center"/>
    </xf>
    <xf numFmtId="0" fontId="21" fillId="34" borderId="68" xfId="0" applyFont="1" applyFill="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30" fillId="35" borderId="75" xfId="0" applyFont="1" applyFill="1" applyBorder="1" applyAlignment="1" quotePrefix="1">
      <alignment horizontal="center" vertical="center"/>
    </xf>
    <xf numFmtId="0" fontId="30" fillId="35" borderId="77" xfId="0" applyFont="1" applyFill="1" applyBorder="1" applyAlignment="1">
      <alignment horizontal="center" vertical="center"/>
    </xf>
    <xf numFmtId="0" fontId="21" fillId="34" borderId="95" xfId="0" applyFont="1" applyFill="1" applyBorder="1" applyAlignment="1">
      <alignment horizontal="center" vertical="center" wrapText="1"/>
    </xf>
    <xf numFmtId="0" fontId="21" fillId="34" borderId="96" xfId="0" applyFont="1" applyFill="1" applyBorder="1" applyAlignment="1">
      <alignment horizontal="center" vertical="center" wrapText="1"/>
    </xf>
    <xf numFmtId="0" fontId="21" fillId="34" borderId="97"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21" fillId="34" borderId="98" xfId="0" applyFont="1" applyFill="1" applyBorder="1" applyAlignment="1">
      <alignment horizontal="center" vertical="center"/>
    </xf>
    <xf numFmtId="0" fontId="21" fillId="34" borderId="64" xfId="0" applyFont="1" applyFill="1" applyBorder="1" applyAlignment="1">
      <alignment horizontal="center" vertical="center"/>
    </xf>
    <xf numFmtId="189" fontId="21" fillId="34" borderId="67" xfId="0" applyNumberFormat="1" applyFont="1" applyFill="1" applyBorder="1" applyAlignment="1">
      <alignment horizontal="center" vertical="center"/>
    </xf>
    <xf numFmtId="189" fontId="21" fillId="34" borderId="68"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90" xfId="0" applyFont="1" applyBorder="1" applyAlignment="1">
      <alignment horizontal="center" vertical="center"/>
    </xf>
    <xf numFmtId="0" fontId="35" fillId="0" borderId="91" xfId="0" applyFont="1" applyBorder="1" applyAlignment="1">
      <alignment horizontal="center" vertical="center"/>
    </xf>
    <xf numFmtId="0" fontId="22" fillId="35" borderId="75" xfId="0" applyFont="1" applyFill="1" applyBorder="1" applyAlignment="1" quotePrefix="1">
      <alignment horizontal="center" vertical="center"/>
    </xf>
    <xf numFmtId="0" fontId="22" fillId="35" borderId="77" xfId="0" applyFont="1" applyFill="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xf numFmtId="0" fontId="10" fillId="0" borderId="0" xfId="0" applyFont="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22">
      <selection activeCell="A1" sqref="A1:F1"/>
    </sheetView>
  </sheetViews>
  <sheetFormatPr defaultColWidth="9.140625" defaultRowHeight="12.75"/>
  <cols>
    <col min="1" max="1" width="19.00390625" style="27" customWidth="1"/>
    <col min="2" max="4" width="11.421875" style="27" customWidth="1"/>
    <col min="5" max="6" width="13.421875" style="27" customWidth="1"/>
    <col min="7" max="16384" width="9.140625" style="27" customWidth="1"/>
  </cols>
  <sheetData>
    <row r="1" spans="1:6" ht="20.25">
      <c r="A1" s="271" t="s">
        <v>65</v>
      </c>
      <c r="B1" s="271"/>
      <c r="C1" s="271"/>
      <c r="D1" s="271"/>
      <c r="E1" s="271"/>
      <c r="F1" s="271"/>
    </row>
    <row r="3" spans="1:6" ht="24" customHeight="1">
      <c r="A3" s="272" t="s">
        <v>66</v>
      </c>
      <c r="B3" s="272"/>
      <c r="C3" s="272"/>
      <c r="D3" s="272"/>
      <c r="E3" s="272"/>
      <c r="F3" s="272"/>
    </row>
    <row r="4" spans="1:6" ht="23.25" customHeight="1">
      <c r="A4" s="272" t="s">
        <v>399</v>
      </c>
      <c r="B4" s="272"/>
      <c r="C4" s="272"/>
      <c r="D4" s="272"/>
      <c r="E4" s="272"/>
      <c r="F4" s="272"/>
    </row>
    <row r="5" ht="16.5" thickBot="1"/>
    <row r="6" spans="1:6" ht="38.25" customHeight="1" thickBot="1">
      <c r="A6" s="273"/>
      <c r="B6" s="28">
        <v>2017</v>
      </c>
      <c r="C6" s="29">
        <v>2018</v>
      </c>
      <c r="D6" s="29">
        <v>2019</v>
      </c>
      <c r="E6" s="30" t="s">
        <v>108</v>
      </c>
      <c r="F6" s="31" t="s">
        <v>114</v>
      </c>
    </row>
    <row r="7" spans="1:6" ht="26.25" customHeight="1" thickBot="1">
      <c r="A7" s="274"/>
      <c r="B7" s="269" t="s">
        <v>67</v>
      </c>
      <c r="C7" s="269"/>
      <c r="D7" s="269"/>
      <c r="E7" s="269"/>
      <c r="F7" s="270"/>
    </row>
    <row r="8" spans="1:10" ht="24" customHeight="1">
      <c r="A8" s="32" t="s">
        <v>68</v>
      </c>
      <c r="B8" s="33">
        <v>14030.790850999994</v>
      </c>
      <c r="C8" s="33">
        <v>16271.902894</v>
      </c>
      <c r="D8" s="33">
        <v>16577.83267700001</v>
      </c>
      <c r="E8" s="34">
        <f aca="true" t="shared" si="0" ref="E8:F10">C8/B8-1</f>
        <v>0.1597281341301071</v>
      </c>
      <c r="F8" s="35">
        <f t="shared" si="0"/>
        <v>0.018801106729368078</v>
      </c>
      <c r="I8" s="261"/>
      <c r="J8" s="261"/>
    </row>
    <row r="9" spans="1:10" ht="24" customHeight="1">
      <c r="A9" s="36" t="s">
        <v>69</v>
      </c>
      <c r="B9" s="37">
        <v>25198.535687999996</v>
      </c>
      <c r="C9" s="33">
        <v>25899.60111</v>
      </c>
      <c r="D9" s="33">
        <v>26965.777583</v>
      </c>
      <c r="E9" s="38">
        <f t="shared" si="0"/>
        <v>0.02782167307975225</v>
      </c>
      <c r="F9" s="39">
        <f t="shared" si="0"/>
        <v>0.0411657487878585</v>
      </c>
      <c r="I9" s="261"/>
      <c r="J9" s="261"/>
    </row>
    <row r="10" spans="1:10" ht="24" customHeight="1" thickBot="1">
      <c r="A10" s="40" t="s">
        <v>70</v>
      </c>
      <c r="B10" s="41">
        <f>B8-B9</f>
        <v>-11167.744837000002</v>
      </c>
      <c r="C10" s="42">
        <f>C8-C9</f>
        <v>-9627.698215999999</v>
      </c>
      <c r="D10" s="42">
        <f>D8-D9</f>
        <v>-10387.94490599999</v>
      </c>
      <c r="E10" s="43">
        <f t="shared" si="0"/>
        <v>-0.13790130805081202</v>
      </c>
      <c r="F10" s="44">
        <f t="shared" si="0"/>
        <v>0.0789645326373607</v>
      </c>
      <c r="I10" s="261"/>
      <c r="J10" s="261"/>
    </row>
    <row r="11" spans="1:6" ht="26.25" customHeight="1" thickBot="1">
      <c r="A11" s="45"/>
      <c r="B11" s="269" t="s">
        <v>71</v>
      </c>
      <c r="C11" s="269"/>
      <c r="D11" s="269"/>
      <c r="E11" s="269"/>
      <c r="F11" s="270"/>
    </row>
    <row r="12" spans="1:6" ht="24" customHeight="1">
      <c r="A12" s="32" t="s">
        <v>68</v>
      </c>
      <c r="B12" s="33">
        <v>15181.733228809251</v>
      </c>
      <c r="C12" s="33">
        <v>19693.13156063432</v>
      </c>
      <c r="D12" s="33">
        <v>18728.35330155801</v>
      </c>
      <c r="E12" s="34">
        <f aca="true" t="shared" si="1" ref="E12:F14">C12/B12-1</f>
        <v>0.2971596367708611</v>
      </c>
      <c r="F12" s="35">
        <f t="shared" si="1"/>
        <v>-0.048990596346030424</v>
      </c>
    </row>
    <row r="13" spans="1:6" ht="24" customHeight="1">
      <c r="A13" s="36" t="s">
        <v>69</v>
      </c>
      <c r="B13" s="37">
        <v>27265.565471997626</v>
      </c>
      <c r="C13" s="37">
        <v>31345.089468008755</v>
      </c>
      <c r="D13" s="37">
        <v>30463.850098229384</v>
      </c>
      <c r="E13" s="38">
        <f t="shared" si="1"/>
        <v>0.1496218371190905</v>
      </c>
      <c r="F13" s="39">
        <f t="shared" si="1"/>
        <v>-0.028114112441081862</v>
      </c>
    </row>
    <row r="14" spans="1:6" ht="24" customHeight="1" thickBot="1">
      <c r="A14" s="46" t="s">
        <v>70</v>
      </c>
      <c r="B14" s="47">
        <f>B12-B13</f>
        <v>-12083.832243188375</v>
      </c>
      <c r="C14" s="48">
        <f>C12-C13</f>
        <v>-11651.957907374435</v>
      </c>
      <c r="D14" s="48">
        <f>D12-D13</f>
        <v>-11735.496796671374</v>
      </c>
      <c r="E14" s="49">
        <f t="shared" si="1"/>
        <v>-0.035739848677342145</v>
      </c>
      <c r="F14" s="50">
        <f t="shared" si="1"/>
        <v>0.0071695151974473514</v>
      </c>
    </row>
    <row r="15" ht="15.75">
      <c r="I15" s="261"/>
    </row>
    <row r="16" ht="15.75">
      <c r="A16" s="51" t="s">
        <v>425</v>
      </c>
    </row>
    <row r="17" ht="15.75">
      <c r="A17" s="52" t="s">
        <v>72</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1">
      <selection activeCell="A4" sqref="A4:F4"/>
    </sheetView>
  </sheetViews>
  <sheetFormatPr defaultColWidth="9.140625" defaultRowHeight="12.75"/>
  <cols>
    <col min="1" max="1" width="38.140625" style="53" customWidth="1"/>
    <col min="2" max="3" width="12.28125" style="53" customWidth="1"/>
    <col min="4" max="4" width="18.421875" style="53" customWidth="1"/>
    <col min="5" max="6" width="12.28125" style="53" customWidth="1"/>
    <col min="7" max="16384" width="9.140625" style="53" customWidth="1"/>
  </cols>
  <sheetData>
    <row r="1" spans="1:6" ht="20.25">
      <c r="A1" s="282" t="s">
        <v>73</v>
      </c>
      <c r="B1" s="282"/>
      <c r="C1" s="282"/>
      <c r="D1" s="282"/>
      <c r="E1" s="282"/>
      <c r="F1" s="282"/>
    </row>
    <row r="2" spans="1:6" ht="24.75" customHeight="1">
      <c r="A2" s="285"/>
      <c r="B2" s="285"/>
      <c r="C2" s="285"/>
      <c r="D2" s="285"/>
      <c r="E2" s="285"/>
      <c r="F2" s="285"/>
    </row>
    <row r="3" spans="1:6" ht="18.75">
      <c r="A3" s="283" t="s">
        <v>74</v>
      </c>
      <c r="B3" s="283"/>
      <c r="C3" s="283"/>
      <c r="D3" s="283"/>
      <c r="E3" s="283"/>
      <c r="F3" s="283"/>
    </row>
    <row r="4" spans="1:6" ht="18.75">
      <c r="A4" s="283" t="s">
        <v>400</v>
      </c>
      <c r="B4" s="284"/>
      <c r="C4" s="284"/>
      <c r="D4" s="284"/>
      <c r="E4" s="284"/>
      <c r="F4" s="284"/>
    </row>
    <row r="5" spans="1:6" ht="16.5">
      <c r="A5" s="286" t="s">
        <v>75</v>
      </c>
      <c r="B5" s="286"/>
      <c r="C5" s="286"/>
      <c r="D5" s="286"/>
      <c r="E5" s="286"/>
      <c r="F5" s="286"/>
    </row>
    <row r="6" spans="1:6" ht="7.5" customHeight="1" thickBot="1">
      <c r="A6" s="54"/>
      <c r="B6" s="55"/>
      <c r="C6" s="55"/>
      <c r="D6" s="56"/>
      <c r="E6" s="56"/>
      <c r="F6" s="56"/>
    </row>
    <row r="7" spans="1:6" ht="20.25" customHeight="1">
      <c r="A7" s="276" t="s">
        <v>76</v>
      </c>
      <c r="B7" s="278" t="s">
        <v>77</v>
      </c>
      <c r="C7" s="279"/>
      <c r="D7" s="57" t="s">
        <v>78</v>
      </c>
      <c r="E7" s="280" t="s">
        <v>79</v>
      </c>
      <c r="F7" s="281"/>
    </row>
    <row r="8" spans="1:6" ht="18" thickBot="1">
      <c r="A8" s="277"/>
      <c r="B8" s="58">
        <v>2019</v>
      </c>
      <c r="C8" s="59">
        <v>2018</v>
      </c>
      <c r="D8" s="60" t="s">
        <v>396</v>
      </c>
      <c r="E8" s="58">
        <v>2019</v>
      </c>
      <c r="F8" s="59">
        <v>2018</v>
      </c>
    </row>
    <row r="9" spans="1:6" ht="15.75">
      <c r="A9" s="61" t="s">
        <v>80</v>
      </c>
      <c r="B9" s="62">
        <v>16577.83267700001</v>
      </c>
      <c r="C9" s="62">
        <v>16271.902894</v>
      </c>
      <c r="D9" s="63">
        <v>0.018801106729368078</v>
      </c>
      <c r="E9" s="64">
        <v>1</v>
      </c>
      <c r="F9" s="65">
        <v>1</v>
      </c>
    </row>
    <row r="10" spans="1:6" s="72" customFormat="1" ht="15.75">
      <c r="A10" s="66" t="s">
        <v>81</v>
      </c>
      <c r="B10" s="67">
        <v>9117.699405000001</v>
      </c>
      <c r="C10" s="68">
        <v>8761.778476000001</v>
      </c>
      <c r="D10" s="69">
        <v>0.04062199586247561</v>
      </c>
      <c r="E10" s="70">
        <v>0.5499934510528536</v>
      </c>
      <c r="F10" s="71">
        <v>0.5384605926594341</v>
      </c>
    </row>
    <row r="11" spans="1:6" s="72" customFormat="1" ht="15.75">
      <c r="A11" s="66" t="s">
        <v>82</v>
      </c>
      <c r="B11" s="67">
        <v>9121.086001</v>
      </c>
      <c r="C11" s="68">
        <v>8555.090309</v>
      </c>
      <c r="D11" s="69">
        <v>0.06615893831121467</v>
      </c>
      <c r="E11" s="70">
        <v>0.5501977356578428</v>
      </c>
      <c r="F11" s="71">
        <v>0.5257584416973475</v>
      </c>
    </row>
    <row r="12" spans="1:6" ht="15.75">
      <c r="A12" s="73" t="s">
        <v>0</v>
      </c>
      <c r="B12" s="1">
        <v>6558.163134</v>
      </c>
      <c r="C12" s="2">
        <v>6147.442093</v>
      </c>
      <c r="D12" s="69">
        <v>0.06681169741601667</v>
      </c>
      <c r="E12" s="70">
        <v>0.3955983427857104</v>
      </c>
      <c r="F12" s="71">
        <v>0.3777949102232394</v>
      </c>
    </row>
    <row r="13" spans="1:6" ht="15.75">
      <c r="A13" s="74" t="s">
        <v>84</v>
      </c>
      <c r="B13" s="1">
        <v>4884.110614</v>
      </c>
      <c r="C13" s="2">
        <v>4566.901568000001</v>
      </c>
      <c r="D13" s="69">
        <v>0.06945826207918815</v>
      </c>
      <c r="E13" s="70">
        <v>0.2946169568218762</v>
      </c>
      <c r="F13" s="71">
        <v>0.28066180075865443</v>
      </c>
    </row>
    <row r="14" spans="1:6" ht="15.75">
      <c r="A14" s="74" t="s">
        <v>85</v>
      </c>
      <c r="B14" s="1">
        <v>831.046033</v>
      </c>
      <c r="C14" s="2">
        <v>782.113425</v>
      </c>
      <c r="D14" s="69">
        <v>0.0625645928530123</v>
      </c>
      <c r="E14" s="70">
        <v>0.05012995662291781</v>
      </c>
      <c r="F14" s="71">
        <v>0.04806527116680322</v>
      </c>
    </row>
    <row r="15" spans="1:6" ht="15.75">
      <c r="A15" s="74" t="s">
        <v>86</v>
      </c>
      <c r="B15" s="1">
        <v>749.647475</v>
      </c>
      <c r="C15" s="2">
        <v>658.879919</v>
      </c>
      <c r="D15" s="69">
        <v>0.13776039211782387</v>
      </c>
      <c r="E15" s="70">
        <v>0.04521987219958232</v>
      </c>
      <c r="F15" s="71">
        <v>0.04049187874903993</v>
      </c>
    </row>
    <row r="16" spans="1:6" ht="15.75">
      <c r="A16" s="75" t="s">
        <v>87</v>
      </c>
      <c r="B16" s="1">
        <v>2495.95737</v>
      </c>
      <c r="C16" s="2">
        <v>2440.124509000001</v>
      </c>
      <c r="D16" s="69">
        <v>0.022881152496140533</v>
      </c>
      <c r="E16" s="70">
        <v>0.15055993256964628</v>
      </c>
      <c r="F16" s="71">
        <v>0.1499593824333697</v>
      </c>
    </row>
    <row r="17" spans="1:6" ht="15.75">
      <c r="A17" s="75" t="s">
        <v>88</v>
      </c>
      <c r="B17" s="1">
        <v>1034.8221090000002</v>
      </c>
      <c r="C17" s="2">
        <v>810.6223659999998</v>
      </c>
      <c r="D17" s="69">
        <v>0.276577297152939</v>
      </c>
      <c r="E17" s="70">
        <v>0.062422038463188646</v>
      </c>
      <c r="F17" s="71">
        <v>0.04981730602011542</v>
      </c>
    </row>
    <row r="18" spans="1:6" ht="31.5">
      <c r="A18" s="76" t="s">
        <v>89</v>
      </c>
      <c r="B18" s="1">
        <v>612.426829</v>
      </c>
      <c r="C18" s="2">
        <v>493.315317</v>
      </c>
      <c r="D18" s="69">
        <v>0.2414510717493088</v>
      </c>
      <c r="E18" s="70">
        <v>0.03694251479867314</v>
      </c>
      <c r="F18" s="71">
        <v>0.030317002271559892</v>
      </c>
    </row>
    <row r="19" spans="1:6" ht="31.5">
      <c r="A19" s="76" t="s">
        <v>90</v>
      </c>
      <c r="B19" s="1">
        <v>2681.222919</v>
      </c>
      <c r="C19" s="2">
        <v>2878.2576450000006</v>
      </c>
      <c r="D19" s="69">
        <v>-0.06845625037851699</v>
      </c>
      <c r="E19" s="70">
        <v>0.16173543135828083</v>
      </c>
      <c r="F19" s="71">
        <v>0.17688512915482743</v>
      </c>
    </row>
    <row r="20" spans="1:6" ht="15.75">
      <c r="A20" s="75" t="s">
        <v>91</v>
      </c>
      <c r="B20" s="1">
        <v>111.08918700000001</v>
      </c>
      <c r="C20" s="2">
        <v>127.248962</v>
      </c>
      <c r="D20" s="69">
        <v>-0.12699337382414166</v>
      </c>
      <c r="E20" s="70">
        <v>0.0067010681772729265</v>
      </c>
      <c r="F20" s="71">
        <v>0.007820164785209048</v>
      </c>
    </row>
    <row r="21" spans="1:6" ht="15.75">
      <c r="A21" s="75" t="s">
        <v>92</v>
      </c>
      <c r="B21" s="1">
        <v>968.077791</v>
      </c>
      <c r="C21" s="2">
        <v>1032.4402830000001</v>
      </c>
      <c r="D21" s="69">
        <v>-0.06234015958092953</v>
      </c>
      <c r="E21" s="70">
        <v>0.058395920013302204</v>
      </c>
      <c r="F21" s="71">
        <v>0.06344926525960867</v>
      </c>
    </row>
    <row r="22" spans="1:6" ht="15.75">
      <c r="A22" s="77" t="s">
        <v>93</v>
      </c>
      <c r="B22" s="78">
        <v>193.133993</v>
      </c>
      <c r="C22" s="79">
        <v>128.391101</v>
      </c>
      <c r="D22" s="80">
        <v>0.5042630797285554</v>
      </c>
      <c r="E22" s="81">
        <v>0.01165013525971661</v>
      </c>
      <c r="F22" s="82">
        <v>0.007890355653937815</v>
      </c>
    </row>
    <row r="23" spans="1:6" ht="15.75">
      <c r="A23" s="75" t="s">
        <v>94</v>
      </c>
      <c r="B23" s="1">
        <v>127.294134</v>
      </c>
      <c r="C23" s="2">
        <v>129.019902</v>
      </c>
      <c r="D23" s="69">
        <v>-0.013375982877432357</v>
      </c>
      <c r="E23" s="81">
        <v>0.007678575147920703</v>
      </c>
      <c r="F23" s="82">
        <v>0.007928999013850678</v>
      </c>
    </row>
    <row r="24" spans="1:6" ht="16.5" thickBot="1">
      <c r="A24" s="83" t="s">
        <v>95</v>
      </c>
      <c r="B24" s="84">
        <v>0.491944</v>
      </c>
      <c r="C24" s="85">
        <v>0.134755</v>
      </c>
      <c r="D24" s="86">
        <v>2.6506548922117914</v>
      </c>
      <c r="E24" s="87">
        <v>2.967480789467252E-05</v>
      </c>
      <c r="F24" s="88">
        <v>8.281453059167943E-06</v>
      </c>
    </row>
    <row r="25" spans="1:6" ht="19.5" customHeight="1">
      <c r="A25" s="89"/>
      <c r="B25" s="90"/>
      <c r="C25" s="90"/>
      <c r="D25" s="90"/>
      <c r="E25" s="91"/>
      <c r="F25" s="91"/>
    </row>
    <row r="26" spans="1:6" ht="18.75">
      <c r="A26" s="283" t="s">
        <v>96</v>
      </c>
      <c r="B26" s="283"/>
      <c r="C26" s="283"/>
      <c r="D26" s="283"/>
      <c r="E26" s="283"/>
      <c r="F26" s="283"/>
    </row>
    <row r="27" spans="1:6" ht="18.75">
      <c r="A27" s="283" t="s">
        <v>400</v>
      </c>
      <c r="B27" s="284"/>
      <c r="C27" s="284"/>
      <c r="D27" s="284"/>
      <c r="E27" s="284"/>
      <c r="F27" s="284"/>
    </row>
    <row r="28" spans="1:6" ht="15.75">
      <c r="A28" s="275" t="s">
        <v>75</v>
      </c>
      <c r="B28" s="275"/>
      <c r="C28" s="275"/>
      <c r="D28" s="275"/>
      <c r="E28" s="275"/>
      <c r="F28" s="275"/>
    </row>
    <row r="29" spans="1:6" ht="7.5" customHeight="1" thickBot="1">
      <c r="A29" s="54"/>
      <c r="B29" s="55"/>
      <c r="C29" s="55"/>
      <c r="D29" s="56"/>
      <c r="E29" s="56"/>
      <c r="F29" s="56"/>
    </row>
    <row r="30" spans="1:6" ht="20.25" customHeight="1">
      <c r="A30" s="276" t="s">
        <v>76</v>
      </c>
      <c r="B30" s="278" t="s">
        <v>97</v>
      </c>
      <c r="C30" s="279"/>
      <c r="D30" s="57" t="s">
        <v>78</v>
      </c>
      <c r="E30" s="280" t="s">
        <v>79</v>
      </c>
      <c r="F30" s="281"/>
    </row>
    <row r="31" spans="1:6" ht="18" customHeight="1" thickBot="1">
      <c r="A31" s="277"/>
      <c r="B31" s="58">
        <v>2019</v>
      </c>
      <c r="C31" s="59">
        <v>2018</v>
      </c>
      <c r="D31" s="60" t="s">
        <v>396</v>
      </c>
      <c r="E31" s="58">
        <v>2019</v>
      </c>
      <c r="F31" s="59">
        <v>2018</v>
      </c>
    </row>
    <row r="32" spans="1:6" ht="15.75">
      <c r="A32" s="61" t="s">
        <v>80</v>
      </c>
      <c r="B32" s="92">
        <v>26965.777583</v>
      </c>
      <c r="C32" s="92">
        <v>25899.60111</v>
      </c>
      <c r="D32" s="93">
        <v>0.0411657487878585</v>
      </c>
      <c r="E32" s="94">
        <v>1</v>
      </c>
      <c r="F32" s="95">
        <v>1</v>
      </c>
    </row>
    <row r="33" spans="1:6" ht="15.75">
      <c r="A33" s="66" t="s">
        <v>81</v>
      </c>
      <c r="B33" s="1">
        <v>14671.771490999998</v>
      </c>
      <c r="C33" s="2">
        <v>14001.967072000007</v>
      </c>
      <c r="D33" s="96">
        <v>0.047836451518259215</v>
      </c>
      <c r="E33" s="97">
        <v>0.5440885747069836</v>
      </c>
      <c r="F33" s="98">
        <v>0.5406248155147748</v>
      </c>
    </row>
    <row r="34" spans="1:6" ht="15.75">
      <c r="A34" s="66" t="s">
        <v>82</v>
      </c>
      <c r="B34" s="1">
        <v>13822.610965999998</v>
      </c>
      <c r="C34" s="2">
        <v>13435.395267000004</v>
      </c>
      <c r="D34" s="96">
        <v>0.02882056622115714</v>
      </c>
      <c r="E34" s="97">
        <v>0.5125982710290605</v>
      </c>
      <c r="F34" s="98">
        <v>0.5187491193373056</v>
      </c>
    </row>
    <row r="35" spans="1:6" ht="15.75">
      <c r="A35" s="73" t="s">
        <v>83</v>
      </c>
      <c r="B35" s="1">
        <v>10666.548184</v>
      </c>
      <c r="C35" s="2">
        <v>10162.061492000004</v>
      </c>
      <c r="D35" s="96">
        <v>0.04964412903790705</v>
      </c>
      <c r="E35" s="97">
        <v>0.395558709596585</v>
      </c>
      <c r="F35" s="98">
        <v>0.392363629418075</v>
      </c>
    </row>
    <row r="36" spans="1:6" ht="15.75">
      <c r="A36" s="74" t="s">
        <v>84</v>
      </c>
      <c r="B36" s="1">
        <v>7613.225902</v>
      </c>
      <c r="C36" s="2">
        <v>7208.851446</v>
      </c>
      <c r="D36" s="96">
        <v>0.05609415855342359</v>
      </c>
      <c r="E36" s="97">
        <v>0.2823291810728127</v>
      </c>
      <c r="F36" s="98">
        <v>0.27833831939661097</v>
      </c>
    </row>
    <row r="37" spans="1:6" ht="15.75">
      <c r="A37" s="74" t="s">
        <v>85</v>
      </c>
      <c r="B37" s="1">
        <v>684.873104</v>
      </c>
      <c r="C37" s="2">
        <v>363.811375</v>
      </c>
      <c r="D37" s="96">
        <v>0.882495026440556</v>
      </c>
      <c r="E37" s="97">
        <v>0.025397862230821175</v>
      </c>
      <c r="F37" s="98">
        <v>0.014046987575400538</v>
      </c>
    </row>
    <row r="38" spans="1:6" ht="15.75">
      <c r="A38" s="74" t="s">
        <v>86</v>
      </c>
      <c r="B38" s="1">
        <v>4242.268638</v>
      </c>
      <c r="C38" s="2">
        <v>3789.468269</v>
      </c>
      <c r="D38" s="96">
        <v>0.11948915701555363</v>
      </c>
      <c r="E38" s="97">
        <v>0.1573204638710084</v>
      </c>
      <c r="F38" s="98">
        <v>0.1463137695791331</v>
      </c>
    </row>
    <row r="39" spans="1:6" ht="15.75">
      <c r="A39" s="75" t="s">
        <v>87</v>
      </c>
      <c r="B39" s="1">
        <v>4165.786720000001</v>
      </c>
      <c r="C39" s="2">
        <v>4783.942478</v>
      </c>
      <c r="D39" s="96">
        <v>-0.12921471377273508</v>
      </c>
      <c r="E39" s="97">
        <v>0.15448420529234924</v>
      </c>
      <c r="F39" s="98">
        <v>0.18471104854788245</v>
      </c>
    </row>
    <row r="40" spans="1:6" ht="15.75">
      <c r="A40" s="75" t="s">
        <v>88</v>
      </c>
      <c r="B40" s="1">
        <v>3621.441431999999</v>
      </c>
      <c r="C40" s="2">
        <v>4183.053849</v>
      </c>
      <c r="D40" s="96">
        <v>-0.13425894986607922</v>
      </c>
      <c r="E40" s="97">
        <v>0.13429768234397438</v>
      </c>
      <c r="F40" s="98">
        <v>0.16151035806435243</v>
      </c>
    </row>
    <row r="41" spans="1:6" ht="31.5">
      <c r="A41" s="76" t="s">
        <v>89</v>
      </c>
      <c r="B41" s="1">
        <v>540.326911</v>
      </c>
      <c r="C41" s="2">
        <v>614.903403</v>
      </c>
      <c r="D41" s="96">
        <v>-0.12128163811771919</v>
      </c>
      <c r="E41" s="97">
        <v>0.020037505291174602</v>
      </c>
      <c r="F41" s="98">
        <v>0.02374180978264495</v>
      </c>
    </row>
    <row r="42" spans="1:6" ht="31.5">
      <c r="A42" s="76" t="s">
        <v>90</v>
      </c>
      <c r="B42" s="1">
        <v>4561.217001</v>
      </c>
      <c r="C42" s="2">
        <v>4352.270469</v>
      </c>
      <c r="D42" s="96">
        <v>0.04800862756307711</v>
      </c>
      <c r="E42" s="97">
        <v>0.1691483580238206</v>
      </c>
      <c r="F42" s="98">
        <v>0.1680439189204177</v>
      </c>
    </row>
    <row r="43" spans="1:6" ht="15.75">
      <c r="A43" s="75" t="s">
        <v>91</v>
      </c>
      <c r="B43" s="1">
        <v>2959.185923</v>
      </c>
      <c r="C43" s="2">
        <v>2559.528865</v>
      </c>
      <c r="D43" s="96">
        <v>0.15614477471423238</v>
      </c>
      <c r="E43" s="97">
        <v>0.1097385719322092</v>
      </c>
      <c r="F43" s="98">
        <v>0.09882503032109441</v>
      </c>
    </row>
    <row r="44" spans="1:6" ht="15.75">
      <c r="A44" s="75" t="s">
        <v>92</v>
      </c>
      <c r="B44" s="1">
        <v>874.130425</v>
      </c>
      <c r="C44" s="2">
        <v>857.980848</v>
      </c>
      <c r="D44" s="96">
        <v>0.018822770971689495</v>
      </c>
      <c r="E44" s="97">
        <v>0.032416288471914</v>
      </c>
      <c r="F44" s="98">
        <v>0.033127183864956444</v>
      </c>
    </row>
    <row r="45" spans="1:6" ht="15.75">
      <c r="A45" s="77" t="s">
        <v>93</v>
      </c>
      <c r="B45" s="78">
        <v>266.698094</v>
      </c>
      <c r="C45" s="79">
        <v>115.46427499999997</v>
      </c>
      <c r="D45" s="99">
        <v>1.3097888416135648</v>
      </c>
      <c r="E45" s="100">
        <v>0.0098902430378323</v>
      </c>
      <c r="F45" s="101">
        <v>0.004458148776485152</v>
      </c>
    </row>
    <row r="46" spans="1:6" ht="15.75">
      <c r="A46" s="75" t="s">
        <v>94</v>
      </c>
      <c r="B46" s="102">
        <v>264.63075000000003</v>
      </c>
      <c r="C46" s="2">
        <v>267.63033999999993</v>
      </c>
      <c r="D46" s="99">
        <v>-0.011207959456315364</v>
      </c>
      <c r="E46" s="100">
        <v>0.009813577568289033</v>
      </c>
      <c r="F46" s="101">
        <v>0.010333376906591283</v>
      </c>
    </row>
    <row r="47" spans="1:6" ht="16.5" thickBot="1">
      <c r="A47" s="83" t="s">
        <v>95</v>
      </c>
      <c r="B47" s="84">
        <v>0.259083</v>
      </c>
      <c r="C47" s="85">
        <v>0.236879</v>
      </c>
      <c r="D47" s="86" t="s">
        <v>64</v>
      </c>
      <c r="E47" s="103">
        <v>9.607844580136765E-06</v>
      </c>
      <c r="F47" s="104">
        <v>9.146048195643428E-06</v>
      </c>
    </row>
    <row r="48" spans="1:6" ht="15.75">
      <c r="A48" s="89"/>
      <c r="B48" s="90"/>
      <c r="C48" s="90"/>
      <c r="D48" s="90"/>
      <c r="E48" s="105"/>
      <c r="F48" s="106"/>
    </row>
    <row r="49" spans="1:6" ht="15">
      <c r="A49" s="107" t="s">
        <v>98</v>
      </c>
      <c r="B49" s="89"/>
      <c r="C49" s="89"/>
      <c r="D49" s="89"/>
      <c r="E49" s="89"/>
      <c r="F49" s="89"/>
    </row>
    <row r="50" spans="1:6" ht="15">
      <c r="A50" s="107"/>
      <c r="B50" s="89"/>
      <c r="C50" s="89"/>
      <c r="D50" s="89"/>
      <c r="E50" s="89"/>
      <c r="F50" s="89"/>
    </row>
    <row r="51" spans="1:6" ht="15">
      <c r="A51" s="108" t="s">
        <v>99</v>
      </c>
      <c r="B51" s="89"/>
      <c r="C51" s="89"/>
      <c r="D51" s="89"/>
      <c r="E51" s="89"/>
      <c r="F51" s="89"/>
    </row>
    <row r="52" spans="1:6" ht="15">
      <c r="A52" s="109" t="s">
        <v>106</v>
      </c>
      <c r="B52" s="110"/>
      <c r="C52" s="110"/>
      <c r="D52" s="110"/>
      <c r="E52" s="110"/>
      <c r="F52" s="110"/>
    </row>
    <row r="53" spans="1:6" ht="15">
      <c r="A53" s="111" t="s">
        <v>100</v>
      </c>
      <c r="B53" s="110"/>
      <c r="C53" s="110"/>
      <c r="D53" s="110"/>
      <c r="E53" s="110"/>
      <c r="F53" s="110"/>
    </row>
    <row r="54" spans="1:6" ht="15">
      <c r="A54" s="107" t="s">
        <v>101</v>
      </c>
      <c r="B54" s="110"/>
      <c r="C54" s="110"/>
      <c r="D54" s="110"/>
      <c r="E54" s="110"/>
      <c r="F54" s="110"/>
    </row>
    <row r="55" spans="1:6" ht="15">
      <c r="A55" s="108" t="s">
        <v>107</v>
      </c>
      <c r="B55" s="110"/>
      <c r="C55" s="110"/>
      <c r="D55" s="110"/>
      <c r="E55" s="110"/>
      <c r="F55" s="110"/>
    </row>
    <row r="56" spans="1:6" ht="15">
      <c r="A56" s="108" t="s">
        <v>8</v>
      </c>
      <c r="B56" s="110"/>
      <c r="C56" s="110"/>
      <c r="D56" s="110"/>
      <c r="E56" s="110"/>
      <c r="F56" s="110"/>
    </row>
    <row r="57" spans="1:6" ht="15">
      <c r="A57" s="108" t="s">
        <v>9</v>
      </c>
      <c r="B57" s="110"/>
      <c r="C57" s="110"/>
      <c r="D57" s="110"/>
      <c r="E57" s="110"/>
      <c r="F57" s="110"/>
    </row>
    <row r="58" spans="1:6" ht="15">
      <c r="A58" s="108" t="s">
        <v>10</v>
      </c>
      <c r="B58" s="110"/>
      <c r="C58" s="110"/>
      <c r="D58" s="110"/>
      <c r="E58" s="110"/>
      <c r="F58" s="110"/>
    </row>
    <row r="59" spans="1:6" ht="15">
      <c r="A59" s="112" t="s">
        <v>102</v>
      </c>
      <c r="B59" s="110"/>
      <c r="C59" s="110"/>
      <c r="D59" s="110"/>
      <c r="E59" s="110"/>
      <c r="F59" s="110"/>
    </row>
    <row r="60" spans="1:6" ht="15">
      <c r="A60" s="113" t="s">
        <v>11</v>
      </c>
      <c r="B60" s="110"/>
      <c r="C60" s="110"/>
      <c r="D60" s="110"/>
      <c r="E60" s="110"/>
      <c r="F60" s="110"/>
    </row>
    <row r="61" spans="1:6" ht="15">
      <c r="A61" s="113" t="s">
        <v>12</v>
      </c>
      <c r="B61" s="110"/>
      <c r="C61" s="110"/>
      <c r="D61" s="110"/>
      <c r="E61" s="110"/>
      <c r="F61" s="110"/>
    </row>
    <row r="62" spans="1:6" ht="15">
      <c r="A62" s="113" t="s">
        <v>13</v>
      </c>
      <c r="B62" s="89"/>
      <c r="C62" s="89"/>
      <c r="D62" s="89"/>
      <c r="E62" s="89"/>
      <c r="F62" s="89"/>
    </row>
    <row r="63" spans="1:6" ht="15">
      <c r="A63" s="112" t="s">
        <v>103</v>
      </c>
      <c r="B63" s="89"/>
      <c r="C63" s="89"/>
      <c r="D63" s="89"/>
      <c r="E63" s="89"/>
      <c r="F63" s="89"/>
    </row>
    <row r="64" spans="1:6" ht="15">
      <c r="A64" s="107" t="s">
        <v>104</v>
      </c>
      <c r="B64" s="89"/>
      <c r="C64" s="89"/>
      <c r="D64" s="89"/>
      <c r="E64" s="89"/>
      <c r="F64" s="89"/>
    </row>
    <row r="65" spans="1:6" ht="15">
      <c r="A65" s="108" t="s">
        <v>14</v>
      </c>
      <c r="B65" s="89"/>
      <c r="C65" s="89"/>
      <c r="D65" s="89"/>
      <c r="E65" s="89"/>
      <c r="F65" s="89"/>
    </row>
    <row r="66" spans="1:6" ht="14.25">
      <c r="A66" s="114"/>
      <c r="B66" s="89"/>
      <c r="C66" s="89"/>
      <c r="D66" s="89"/>
      <c r="E66" s="89"/>
      <c r="F66" s="89"/>
    </row>
    <row r="67" ht="15">
      <c r="A67" s="115" t="s">
        <v>15</v>
      </c>
    </row>
    <row r="68" ht="15">
      <c r="A68" s="107" t="s">
        <v>105</v>
      </c>
    </row>
  </sheetData>
  <sheetProtection/>
  <mergeCells count="14">
    <mergeCell ref="A7:A8"/>
    <mergeCell ref="B7:C7"/>
    <mergeCell ref="E7:F7"/>
    <mergeCell ref="A26:F26"/>
    <mergeCell ref="A28:F28"/>
    <mergeCell ref="A30:A31"/>
    <mergeCell ref="B30:C30"/>
    <mergeCell ref="E30:F30"/>
    <mergeCell ref="A1:F1"/>
    <mergeCell ref="A27:F27"/>
    <mergeCell ref="A2:F2"/>
    <mergeCell ref="A3:F3"/>
    <mergeCell ref="A4:F4"/>
    <mergeCell ref="A5:F5"/>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1">
      <selection activeCell="A4" sqref="A4:F4"/>
    </sheetView>
  </sheetViews>
  <sheetFormatPr defaultColWidth="9.140625" defaultRowHeight="12.75"/>
  <cols>
    <col min="1" max="1" width="38.140625" style="53" customWidth="1"/>
    <col min="2" max="3" width="12.28125" style="53" customWidth="1"/>
    <col min="4" max="4" width="18.421875" style="53" customWidth="1"/>
    <col min="5" max="6" width="12.28125" style="53" customWidth="1"/>
    <col min="7" max="16384" width="9.140625" style="53" customWidth="1"/>
  </cols>
  <sheetData>
    <row r="1" spans="1:6" ht="20.25">
      <c r="A1" s="282" t="s">
        <v>16</v>
      </c>
      <c r="B1" s="282"/>
      <c r="C1" s="282"/>
      <c r="D1" s="282"/>
      <c r="E1" s="282"/>
      <c r="F1" s="282"/>
    </row>
    <row r="2" spans="1:6" ht="24.75" customHeight="1">
      <c r="A2" s="285"/>
      <c r="B2" s="285"/>
      <c r="C2" s="285"/>
      <c r="D2" s="285"/>
      <c r="E2" s="285"/>
      <c r="F2" s="285"/>
    </row>
    <row r="3" spans="1:6" ht="18.75">
      <c r="A3" s="283" t="s">
        <v>74</v>
      </c>
      <c r="B3" s="283"/>
      <c r="C3" s="283"/>
      <c r="D3" s="283"/>
      <c r="E3" s="283"/>
      <c r="F3" s="283"/>
    </row>
    <row r="4" spans="1:6" ht="18.75">
      <c r="A4" s="283" t="s">
        <v>400</v>
      </c>
      <c r="B4" s="284"/>
      <c r="C4" s="284"/>
      <c r="D4" s="284"/>
      <c r="E4" s="284"/>
      <c r="F4" s="284"/>
    </row>
    <row r="5" spans="1:6" ht="16.5">
      <c r="A5" s="286" t="s">
        <v>17</v>
      </c>
      <c r="B5" s="286"/>
      <c r="C5" s="286"/>
      <c r="D5" s="286"/>
      <c r="E5" s="286"/>
      <c r="F5" s="286"/>
    </row>
    <row r="6" spans="1:6" ht="7.5" customHeight="1" thickBot="1">
      <c r="A6" s="54"/>
      <c r="B6" s="55"/>
      <c r="C6" s="55"/>
      <c r="D6" s="56"/>
      <c r="E6" s="56"/>
      <c r="F6" s="56"/>
    </row>
    <row r="7" spans="1:6" ht="20.25" customHeight="1">
      <c r="A7" s="276" t="s">
        <v>76</v>
      </c>
      <c r="B7" s="278" t="s">
        <v>77</v>
      </c>
      <c r="C7" s="279"/>
      <c r="D7" s="57" t="s">
        <v>78</v>
      </c>
      <c r="E7" s="280" t="s">
        <v>79</v>
      </c>
      <c r="F7" s="281"/>
    </row>
    <row r="8" spans="1:6" ht="18" thickBot="1">
      <c r="A8" s="277"/>
      <c r="B8" s="58">
        <v>2019</v>
      </c>
      <c r="C8" s="59">
        <v>2018</v>
      </c>
      <c r="D8" s="60" t="s">
        <v>396</v>
      </c>
      <c r="E8" s="58">
        <v>2019</v>
      </c>
      <c r="F8" s="59">
        <v>2018</v>
      </c>
    </row>
    <row r="9" spans="1:6" ht="15.75">
      <c r="A9" s="61" t="s">
        <v>80</v>
      </c>
      <c r="B9" s="62">
        <v>18728.35330155801</v>
      </c>
      <c r="C9" s="62">
        <v>19693.13156063432</v>
      </c>
      <c r="D9" s="63">
        <v>-0.048990596346030424</v>
      </c>
      <c r="E9" s="64">
        <v>1</v>
      </c>
      <c r="F9" s="65">
        <v>1</v>
      </c>
    </row>
    <row r="10" spans="1:6" s="72" customFormat="1" ht="15.75">
      <c r="A10" s="66" t="s">
        <v>81</v>
      </c>
      <c r="B10" s="67">
        <v>10300.471664860994</v>
      </c>
      <c r="C10" s="68">
        <v>10603.975291459357</v>
      </c>
      <c r="D10" s="69">
        <v>-0.028621683685250643</v>
      </c>
      <c r="E10" s="70">
        <v>0.5499934510528536</v>
      </c>
      <c r="F10" s="71">
        <v>0.5384605926594338</v>
      </c>
    </row>
    <row r="11" spans="1:6" s="72" customFormat="1" ht="15.75">
      <c r="A11" s="66" t="s">
        <v>82</v>
      </c>
      <c r="B11" s="67">
        <v>10304.297579117301</v>
      </c>
      <c r="C11" s="68">
        <v>10353.830161459951</v>
      </c>
      <c r="D11" s="69">
        <v>-0.00478398636738564</v>
      </c>
      <c r="E11" s="70">
        <v>0.5501977356578428</v>
      </c>
      <c r="F11" s="71">
        <v>0.5257584416973474</v>
      </c>
    </row>
    <row r="12" spans="1:6" ht="15.75">
      <c r="A12" s="73" t="s">
        <v>83</v>
      </c>
      <c r="B12" s="1">
        <v>7408.9055292016355</v>
      </c>
      <c r="C12" s="2">
        <v>7439.964869964284</v>
      </c>
      <c r="D12" s="69">
        <v>-0.004174662287457442</v>
      </c>
      <c r="E12" s="70">
        <v>0.3955983427857103</v>
      </c>
      <c r="F12" s="71">
        <v>0.37779491022323936</v>
      </c>
    </row>
    <row r="13" spans="1:6" ht="15.75">
      <c r="A13" s="74" t="s">
        <v>84</v>
      </c>
      <c r="B13" s="1">
        <v>5517.690455989959</v>
      </c>
      <c r="C13" s="2">
        <v>5527.109766384718</v>
      </c>
      <c r="D13" s="69">
        <v>-0.0017042017967592304</v>
      </c>
      <c r="E13" s="70">
        <v>0.2946169568218762</v>
      </c>
      <c r="F13" s="71">
        <v>0.2806618007586544</v>
      </c>
    </row>
    <row r="14" spans="1:6" ht="15.75">
      <c r="A14" s="74" t="s">
        <v>85</v>
      </c>
      <c r="B14" s="1">
        <v>938.8515386257827</v>
      </c>
      <c r="C14" s="2">
        <v>946.5557085854191</v>
      </c>
      <c r="D14" s="69">
        <v>-0.008139161688803132</v>
      </c>
      <c r="E14" s="70">
        <v>0.05012995662291782</v>
      </c>
      <c r="F14" s="71">
        <v>0.04806527116680321</v>
      </c>
    </row>
    <row r="15" spans="1:6" ht="15.75">
      <c r="A15" s="74" t="s">
        <v>86</v>
      </c>
      <c r="B15" s="1">
        <v>846.8937428050788</v>
      </c>
      <c r="C15" s="2">
        <v>797.4118953420964</v>
      </c>
      <c r="D15" s="69">
        <v>0.062053059092822105</v>
      </c>
      <c r="E15" s="70">
        <v>0.04521987219958232</v>
      </c>
      <c r="F15" s="71">
        <v>0.04049187874903993</v>
      </c>
    </row>
    <row r="16" spans="1:6" ht="15.75">
      <c r="A16" s="75" t="s">
        <v>87</v>
      </c>
      <c r="B16" s="1">
        <v>2819.739610223086</v>
      </c>
      <c r="C16" s="2">
        <v>2953.1698470118226</v>
      </c>
      <c r="D16" s="69">
        <v>-0.045182039537532415</v>
      </c>
      <c r="E16" s="70">
        <v>0.15055993256964625</v>
      </c>
      <c r="F16" s="71">
        <v>0.1499593824333696</v>
      </c>
    </row>
    <row r="17" spans="1:6" ht="15.75">
      <c r="A17" s="75" t="s">
        <v>88</v>
      </c>
      <c r="B17" s="1">
        <v>1169.06199014204</v>
      </c>
      <c r="C17" s="2">
        <v>981.0587614505134</v>
      </c>
      <c r="D17" s="69">
        <v>0.19163299496307484</v>
      </c>
      <c r="E17" s="70">
        <v>0.06242203846318864</v>
      </c>
      <c r="F17" s="71">
        <v>0.049817306020115436</v>
      </c>
    </row>
    <row r="18" spans="1:6" ht="31.5">
      <c r="A18" s="76" t="s">
        <v>89</v>
      </c>
      <c r="B18" s="1">
        <v>691.8724689975858</v>
      </c>
      <c r="C18" s="2">
        <v>597.0367142578784</v>
      </c>
      <c r="D18" s="69">
        <v>0.1588440919543599</v>
      </c>
      <c r="E18" s="70">
        <v>0.03694251479867314</v>
      </c>
      <c r="F18" s="71">
        <v>0.03031700227155989</v>
      </c>
    </row>
    <row r="19" spans="1:6" ht="31.5">
      <c r="A19" s="76" t="s">
        <v>90</v>
      </c>
      <c r="B19" s="1">
        <v>3029.038299857768</v>
      </c>
      <c r="C19" s="2">
        <v>3483.422119565809</v>
      </c>
      <c r="D19" s="69">
        <v>-0.13044179089173324</v>
      </c>
      <c r="E19" s="70">
        <v>0.16173543135828083</v>
      </c>
      <c r="F19" s="71">
        <v>0.1768851291548274</v>
      </c>
    </row>
    <row r="20" spans="1:6" ht="15.75">
      <c r="A20" s="75" t="s">
        <v>91</v>
      </c>
      <c r="B20" s="1">
        <v>125.49997232179473</v>
      </c>
      <c r="C20" s="2">
        <v>154.0035339409614</v>
      </c>
      <c r="D20" s="69">
        <v>-0.18508381522007</v>
      </c>
      <c r="E20" s="70">
        <v>0.0067010681772729265</v>
      </c>
      <c r="F20" s="71">
        <v>0.007820164785209048</v>
      </c>
    </row>
    <row r="21" spans="1:6" ht="15.75">
      <c r="A21" s="75" t="s">
        <v>92</v>
      </c>
      <c r="B21" s="1">
        <v>1093.659421378646</v>
      </c>
      <c r="C21" s="2">
        <v>1249.514728183058</v>
      </c>
      <c r="D21" s="69">
        <v>-0.1247326688426027</v>
      </c>
      <c r="E21" s="70">
        <v>0.05839592001330221</v>
      </c>
      <c r="F21" s="71">
        <v>0.06344926525960866</v>
      </c>
    </row>
    <row r="22" spans="1:6" ht="15.75">
      <c r="A22" s="77" t="s">
        <v>93</v>
      </c>
      <c r="B22" s="78">
        <v>218.1878491549109</v>
      </c>
      <c r="C22" s="79">
        <v>155.38581195319222</v>
      </c>
      <c r="D22" s="80">
        <v>0.4041684141705095</v>
      </c>
      <c r="E22" s="81">
        <v>0.011650135259716607</v>
      </c>
      <c r="F22" s="82">
        <v>0.007890355653937814</v>
      </c>
    </row>
    <row r="23" spans="1:6" ht="15.75">
      <c r="A23" s="75" t="s">
        <v>94</v>
      </c>
      <c r="B23" s="1">
        <v>143.80706822282198</v>
      </c>
      <c r="C23" s="2">
        <v>156.1468207239012</v>
      </c>
      <c r="D23" s="69">
        <v>-0.07902660101481251</v>
      </c>
      <c r="E23" s="81">
        <v>0.007678575147920703</v>
      </c>
      <c r="F23" s="82">
        <v>0.007928999013850678</v>
      </c>
    </row>
    <row r="24" spans="1:6" ht="16.5" thickBot="1">
      <c r="A24" s="83" t="s">
        <v>95</v>
      </c>
      <c r="B24" s="84">
        <v>0.5557602864072899</v>
      </c>
      <c r="C24" s="85">
        <v>0.16308774460741182</v>
      </c>
      <c r="D24" s="86">
        <v>2.4077378882461558</v>
      </c>
      <c r="E24" s="87">
        <v>2.9674807894672525E-05</v>
      </c>
      <c r="F24" s="88">
        <v>8.281453059167942E-06</v>
      </c>
    </row>
    <row r="25" spans="1:6" ht="19.5" customHeight="1">
      <c r="A25" s="89"/>
      <c r="B25" s="90"/>
      <c r="C25" s="90"/>
      <c r="D25" s="90"/>
      <c r="E25" s="91"/>
      <c r="F25" s="91"/>
    </row>
    <row r="26" spans="1:6" ht="18.75">
      <c r="A26" s="283" t="s">
        <v>96</v>
      </c>
      <c r="B26" s="283"/>
      <c r="C26" s="283"/>
      <c r="D26" s="283"/>
      <c r="E26" s="283"/>
      <c r="F26" s="283"/>
    </row>
    <row r="27" spans="1:6" ht="18.75">
      <c r="A27" s="283" t="s">
        <v>400</v>
      </c>
      <c r="B27" s="284"/>
      <c r="C27" s="284"/>
      <c r="D27" s="284"/>
      <c r="E27" s="284"/>
      <c r="F27" s="284"/>
    </row>
    <row r="28" spans="1:6" ht="15.75">
      <c r="A28" s="275" t="s">
        <v>17</v>
      </c>
      <c r="B28" s="275"/>
      <c r="C28" s="275"/>
      <c r="D28" s="275"/>
      <c r="E28" s="275"/>
      <c r="F28" s="275"/>
    </row>
    <row r="29" spans="1:6" ht="7.5" customHeight="1" thickBot="1">
      <c r="A29" s="54"/>
      <c r="B29" s="55"/>
      <c r="C29" s="55"/>
      <c r="D29" s="56"/>
      <c r="E29" s="56"/>
      <c r="F29" s="56"/>
    </row>
    <row r="30" spans="1:6" ht="20.25" customHeight="1">
      <c r="A30" s="276" t="s">
        <v>76</v>
      </c>
      <c r="B30" s="278" t="s">
        <v>97</v>
      </c>
      <c r="C30" s="279"/>
      <c r="D30" s="57" t="s">
        <v>78</v>
      </c>
      <c r="E30" s="280" t="s">
        <v>79</v>
      </c>
      <c r="F30" s="281"/>
    </row>
    <row r="31" spans="1:6" ht="18" customHeight="1" thickBot="1">
      <c r="A31" s="277"/>
      <c r="B31" s="58">
        <v>2019</v>
      </c>
      <c r="C31" s="59">
        <v>2018</v>
      </c>
      <c r="D31" s="60" t="s">
        <v>396</v>
      </c>
      <c r="E31" s="58">
        <v>2019</v>
      </c>
      <c r="F31" s="59">
        <v>2018</v>
      </c>
    </row>
    <row r="32" spans="1:6" ht="15.75">
      <c r="A32" s="61" t="s">
        <v>80</v>
      </c>
      <c r="B32" s="92">
        <v>30463.850098229384</v>
      </c>
      <c r="C32" s="92">
        <v>31345.089468008755</v>
      </c>
      <c r="D32" s="93">
        <v>-0.028114112441081862</v>
      </c>
      <c r="E32" s="94">
        <v>1</v>
      </c>
      <c r="F32" s="95">
        <v>1</v>
      </c>
    </row>
    <row r="33" spans="1:6" ht="15.75">
      <c r="A33" s="66" t="s">
        <v>81</v>
      </c>
      <c r="B33" s="1">
        <v>16575.032780032834</v>
      </c>
      <c r="C33" s="2">
        <v>16945.93321093633</v>
      </c>
      <c r="D33" s="96">
        <v>-0.02188728270592566</v>
      </c>
      <c r="E33" s="97">
        <v>0.5440885747069838</v>
      </c>
      <c r="F33" s="98">
        <v>0.5406248155147744</v>
      </c>
    </row>
    <row r="34" spans="1:6" ht="15.75">
      <c r="A34" s="66" t="s">
        <v>82</v>
      </c>
      <c r="B34" s="1">
        <v>15615.716889240859</v>
      </c>
      <c r="C34" s="2">
        <v>16260.237557078592</v>
      </c>
      <c r="D34" s="96">
        <v>-0.039637838351085586</v>
      </c>
      <c r="E34" s="97">
        <v>0.5125982710290605</v>
      </c>
      <c r="F34" s="98">
        <v>0.5187491193373055</v>
      </c>
    </row>
    <row r="35" spans="1:6" ht="15.75">
      <c r="A35" s="73" t="s">
        <v>83</v>
      </c>
      <c r="B35" s="1">
        <v>12050.241234199415</v>
      </c>
      <c r="C35" s="2">
        <v>12298.673068102189</v>
      </c>
      <c r="D35" s="96">
        <v>-0.020199889250418934</v>
      </c>
      <c r="E35" s="97">
        <v>0.395558709596585</v>
      </c>
      <c r="F35" s="98">
        <v>0.3923636294180749</v>
      </c>
    </row>
    <row r="36" spans="1:6" ht="15.75">
      <c r="A36" s="74" t="s">
        <v>84</v>
      </c>
      <c r="B36" s="1">
        <v>8600.833850558027</v>
      </c>
      <c r="C36" s="2">
        <v>8724.539523861968</v>
      </c>
      <c r="D36" s="96">
        <v>-0.014179048987697396</v>
      </c>
      <c r="E36" s="97">
        <v>0.2823291810728127</v>
      </c>
      <c r="F36" s="98">
        <v>0.27833831939661097</v>
      </c>
    </row>
    <row r="37" spans="1:6" ht="15.75">
      <c r="A37" s="74" t="s">
        <v>85</v>
      </c>
      <c r="B37" s="1">
        <v>773.7166678152181</v>
      </c>
      <c r="C37" s="2">
        <v>440.30408230693735</v>
      </c>
      <c r="D37" s="96">
        <v>0.7572325556497062</v>
      </c>
      <c r="E37" s="97">
        <v>0.02539786223082118</v>
      </c>
      <c r="F37" s="98">
        <v>0.014046987575400542</v>
      </c>
    </row>
    <row r="38" spans="1:6" ht="15.75">
      <c r="A38" s="74" t="s">
        <v>86</v>
      </c>
      <c r="B38" s="1">
        <v>4792.587028750313</v>
      </c>
      <c r="C38" s="2">
        <v>4586.218197859545</v>
      </c>
      <c r="D38" s="96">
        <v>0.04499760412338927</v>
      </c>
      <c r="E38" s="97">
        <v>0.15732046387100845</v>
      </c>
      <c r="F38" s="98">
        <v>0.1463137695791331</v>
      </c>
    </row>
    <row r="39" spans="1:6" ht="15.75">
      <c r="A39" s="75" t="s">
        <v>87</v>
      </c>
      <c r="B39" s="1">
        <v>4706.183672570221</v>
      </c>
      <c r="C39" s="2">
        <v>5789.784342463084</v>
      </c>
      <c r="D39" s="96">
        <v>-0.18715734573144371</v>
      </c>
      <c r="E39" s="97">
        <v>0.15448420529234919</v>
      </c>
      <c r="F39" s="98">
        <v>0.18471104854788245</v>
      </c>
    </row>
    <row r="40" spans="1:6" ht="15.75">
      <c r="A40" s="75" t="s">
        <v>88</v>
      </c>
      <c r="B40" s="1">
        <v>4091.2244634664635</v>
      </c>
      <c r="C40" s="2">
        <v>5062.556623537256</v>
      </c>
      <c r="D40" s="96">
        <v>-0.19186593500106153</v>
      </c>
      <c r="E40" s="97">
        <v>0.1342976823439744</v>
      </c>
      <c r="F40" s="98">
        <v>0.16151035806435243</v>
      </c>
    </row>
    <row r="41" spans="1:6" ht="31.5">
      <c r="A41" s="76" t="s">
        <v>89</v>
      </c>
      <c r="B41" s="1">
        <v>610.4195575328213</v>
      </c>
      <c r="C41" s="2">
        <v>744.1891517694515</v>
      </c>
      <c r="D41" s="96">
        <v>-0.17975214220546964</v>
      </c>
      <c r="E41" s="97">
        <v>0.020037505291174602</v>
      </c>
      <c r="F41" s="98">
        <v>0.02374180978264495</v>
      </c>
    </row>
    <row r="42" spans="1:6" ht="31.5">
      <c r="A42" s="76" t="s">
        <v>90</v>
      </c>
      <c r="B42" s="1">
        <v>5152.910223199307</v>
      </c>
      <c r="C42" s="2">
        <v>5267.351673115301</v>
      </c>
      <c r="D42" s="96">
        <v>-0.021726563369616314</v>
      </c>
      <c r="E42" s="97">
        <v>0.16914835802382064</v>
      </c>
      <c r="F42" s="98">
        <v>0.16804391892041767</v>
      </c>
    </row>
    <row r="43" spans="1:6" ht="15.75">
      <c r="A43" s="75" t="s">
        <v>91</v>
      </c>
      <c r="B43" s="1">
        <v>3343.0594053365835</v>
      </c>
      <c r="C43" s="2">
        <v>3097.679417093382</v>
      </c>
      <c r="D43" s="96">
        <v>0.07921413264689825</v>
      </c>
      <c r="E43" s="97">
        <v>0.10973857193220919</v>
      </c>
      <c r="F43" s="98">
        <v>0.09882503032109441</v>
      </c>
    </row>
    <row r="44" spans="1:6" ht="15.75">
      <c r="A44" s="75" t="s">
        <v>92</v>
      </c>
      <c r="B44" s="1">
        <v>987.5249527493496</v>
      </c>
      <c r="C44" s="2">
        <v>1038.3745420702357</v>
      </c>
      <c r="D44" s="96">
        <v>-0.04897037365679813</v>
      </c>
      <c r="E44" s="97">
        <v>0.03241628847191401</v>
      </c>
      <c r="F44" s="98">
        <v>0.033127183864956444</v>
      </c>
    </row>
    <row r="45" spans="1:6" ht="15.75">
      <c r="A45" s="77" t="s">
        <v>93</v>
      </c>
      <c r="B45" s="78">
        <v>301.29488133958</v>
      </c>
      <c r="C45" s="79">
        <v>139.74107226062088</v>
      </c>
      <c r="D45" s="99">
        <v>1.156093956239701</v>
      </c>
      <c r="E45" s="100">
        <v>0.0098902430378323</v>
      </c>
      <c r="F45" s="101">
        <v>0.0044581487764851525</v>
      </c>
    </row>
    <row r="46" spans="1:6" ht="15.75">
      <c r="A46" s="75" t="s">
        <v>94</v>
      </c>
      <c r="B46" s="102">
        <v>298.9593559677035</v>
      </c>
      <c r="C46" s="2">
        <v>323.9006236437594</v>
      </c>
      <c r="D46" s="99">
        <v>-0.07700283931372542</v>
      </c>
      <c r="E46" s="100">
        <v>0.009813577568289033</v>
      </c>
      <c r="F46" s="101">
        <v>0.010333376906591285</v>
      </c>
    </row>
    <row r="47" spans="1:6" ht="16.5" thickBot="1">
      <c r="A47" s="83" t="s">
        <v>95</v>
      </c>
      <c r="B47" s="84">
        <v>0.29269193705637203</v>
      </c>
      <c r="C47" s="85">
        <v>0.2866836989711633</v>
      </c>
      <c r="D47" s="86" t="s">
        <v>64</v>
      </c>
      <c r="E47" s="103">
        <v>9.607844580136764E-06</v>
      </c>
      <c r="F47" s="104">
        <v>9.146048195643428E-06</v>
      </c>
    </row>
    <row r="48" spans="1:6" ht="15.75">
      <c r="A48" s="89"/>
      <c r="B48" s="90"/>
      <c r="C48" s="90"/>
      <c r="D48" s="90"/>
      <c r="E48" s="105"/>
      <c r="F48" s="106"/>
    </row>
    <row r="49" spans="1:6" ht="15">
      <c r="A49" s="107" t="s">
        <v>98</v>
      </c>
      <c r="B49" s="89"/>
      <c r="C49" s="89"/>
      <c r="D49" s="89"/>
      <c r="E49" s="89"/>
      <c r="F49" s="89"/>
    </row>
    <row r="50" spans="1:6" ht="15">
      <c r="A50" s="107"/>
      <c r="B50" s="89"/>
      <c r="C50" s="89"/>
      <c r="D50" s="89"/>
      <c r="E50" s="89"/>
      <c r="F50" s="89"/>
    </row>
    <row r="51" spans="1:6" ht="15">
      <c r="A51" s="108" t="s">
        <v>99</v>
      </c>
      <c r="B51" s="89"/>
      <c r="C51" s="89"/>
      <c r="D51" s="89"/>
      <c r="E51" s="89"/>
      <c r="F51" s="89"/>
    </row>
    <row r="52" spans="1:6" ht="15">
      <c r="A52" s="109" t="s">
        <v>106</v>
      </c>
      <c r="B52" s="110"/>
      <c r="C52" s="110"/>
      <c r="D52" s="110"/>
      <c r="E52" s="110"/>
      <c r="F52" s="110"/>
    </row>
    <row r="53" spans="1:6" ht="15">
      <c r="A53" s="111" t="s">
        <v>100</v>
      </c>
      <c r="B53" s="110"/>
      <c r="C53" s="110"/>
      <c r="D53" s="110"/>
      <c r="E53" s="110"/>
      <c r="F53" s="110"/>
    </row>
    <row r="54" spans="1:6" ht="15">
      <c r="A54" s="107" t="s">
        <v>101</v>
      </c>
      <c r="B54" s="110"/>
      <c r="C54" s="110"/>
      <c r="D54" s="110"/>
      <c r="E54" s="110"/>
      <c r="F54" s="110"/>
    </row>
    <row r="55" spans="1:6" ht="15">
      <c r="A55" s="108" t="s">
        <v>107</v>
      </c>
      <c r="B55" s="110"/>
      <c r="C55" s="110"/>
      <c r="D55" s="110"/>
      <c r="E55" s="110"/>
      <c r="F55" s="110"/>
    </row>
    <row r="56" spans="1:6" ht="15">
      <c r="A56" s="108" t="s">
        <v>8</v>
      </c>
      <c r="B56" s="110"/>
      <c r="C56" s="110"/>
      <c r="D56" s="110"/>
      <c r="E56" s="110"/>
      <c r="F56" s="110"/>
    </row>
    <row r="57" spans="1:6" ht="15">
      <c r="A57" s="108" t="s">
        <v>9</v>
      </c>
      <c r="B57" s="110"/>
      <c r="C57" s="110"/>
      <c r="D57" s="110"/>
      <c r="E57" s="110"/>
      <c r="F57" s="110"/>
    </row>
    <row r="58" spans="1:6" ht="15">
      <c r="A58" s="108" t="s">
        <v>10</v>
      </c>
      <c r="B58" s="110"/>
      <c r="C58" s="110"/>
      <c r="D58" s="110"/>
      <c r="E58" s="110"/>
      <c r="F58" s="110"/>
    </row>
    <row r="59" spans="1:6" ht="15">
      <c r="A59" s="112" t="s">
        <v>102</v>
      </c>
      <c r="B59" s="110"/>
      <c r="C59" s="110"/>
      <c r="D59" s="110"/>
      <c r="E59" s="110"/>
      <c r="F59" s="110"/>
    </row>
    <row r="60" spans="1:6" ht="15">
      <c r="A60" s="113" t="s">
        <v>11</v>
      </c>
      <c r="B60" s="110"/>
      <c r="C60" s="110"/>
      <c r="D60" s="110"/>
      <c r="E60" s="110"/>
      <c r="F60" s="110"/>
    </row>
    <row r="61" spans="1:6" ht="15">
      <c r="A61" s="113" t="s">
        <v>12</v>
      </c>
      <c r="B61" s="110"/>
      <c r="C61" s="110"/>
      <c r="D61" s="110"/>
      <c r="E61" s="110"/>
      <c r="F61" s="110"/>
    </row>
    <row r="62" spans="1:6" ht="15">
      <c r="A62" s="113" t="s">
        <v>13</v>
      </c>
      <c r="B62" s="89"/>
      <c r="C62" s="89"/>
      <c r="D62" s="89"/>
      <c r="E62" s="89"/>
      <c r="F62" s="89"/>
    </row>
    <row r="63" spans="1:6" ht="15">
      <c r="A63" s="112" t="s">
        <v>103</v>
      </c>
      <c r="B63" s="89"/>
      <c r="C63" s="89"/>
      <c r="D63" s="89"/>
      <c r="E63" s="89"/>
      <c r="F63" s="89"/>
    </row>
    <row r="64" spans="1:6" ht="15">
      <c r="A64" s="107" t="s">
        <v>104</v>
      </c>
      <c r="B64" s="89"/>
      <c r="C64" s="89"/>
      <c r="D64" s="89"/>
      <c r="E64" s="89"/>
      <c r="F64" s="89"/>
    </row>
    <row r="65" spans="1:6" ht="15">
      <c r="A65" s="108" t="s">
        <v>14</v>
      </c>
      <c r="B65" s="89"/>
      <c r="C65" s="89"/>
      <c r="D65" s="89"/>
      <c r="E65" s="89"/>
      <c r="F65" s="89"/>
    </row>
    <row r="66" spans="1:6" ht="14.25">
      <c r="A66" s="114"/>
      <c r="B66" s="89"/>
      <c r="C66" s="89"/>
      <c r="D66" s="89"/>
      <c r="E66" s="89"/>
      <c r="F66" s="89"/>
    </row>
    <row r="67" ht="15">
      <c r="A67" s="115" t="s">
        <v>15</v>
      </c>
    </row>
    <row r="68" ht="15">
      <c r="A68" s="107" t="s">
        <v>105</v>
      </c>
    </row>
  </sheetData>
  <sheetProtection/>
  <mergeCells count="14">
    <mergeCell ref="A26:F26"/>
    <mergeCell ref="A27:F27"/>
    <mergeCell ref="A28:F28"/>
    <mergeCell ref="A30:A31"/>
    <mergeCell ref="B30:C30"/>
    <mergeCell ref="E30:F30"/>
    <mergeCell ref="A1:F1"/>
    <mergeCell ref="A2:F2"/>
    <mergeCell ref="A3:F3"/>
    <mergeCell ref="A4:F4"/>
    <mergeCell ref="A5:F5"/>
    <mergeCell ref="A7:A8"/>
    <mergeCell ref="B7:C7"/>
    <mergeCell ref="E7:F7"/>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110"/>
  <sheetViews>
    <sheetView zoomScale="75" zoomScaleNormal="75" zoomScalePageLayoutView="0" workbookViewId="0" topLeftCell="A16">
      <selection activeCell="J43" sqref="J43:M46"/>
    </sheetView>
  </sheetViews>
  <sheetFormatPr defaultColWidth="9.140625" defaultRowHeight="12.75"/>
  <cols>
    <col min="1" max="1" width="7.8515625" style="56" customWidth="1"/>
    <col min="2" max="2" width="3.28125" style="56" customWidth="1"/>
    <col min="3" max="3" width="34.28125" style="56" customWidth="1"/>
    <col min="4" max="4" width="15.7109375" style="55" customWidth="1"/>
    <col min="5" max="5" width="19.140625" style="55" customWidth="1"/>
    <col min="6" max="6" width="19.8515625" style="56" customWidth="1"/>
    <col min="7" max="7" width="20.421875" style="56" customWidth="1"/>
    <col min="8" max="8" width="18.8515625" style="56" customWidth="1"/>
    <col min="9" max="9" width="18.7109375" style="56" customWidth="1"/>
    <col min="10" max="10" width="19.7109375" style="56" customWidth="1"/>
    <col min="11" max="11" width="14.8515625" style="56" customWidth="1"/>
    <col min="12" max="12" width="9.140625" style="56" customWidth="1"/>
    <col min="13" max="13" width="10.421875" style="56" bestFit="1" customWidth="1"/>
    <col min="14" max="16384" width="9.140625" style="56" customWidth="1"/>
  </cols>
  <sheetData>
    <row r="1" spans="1:8" s="116" customFormat="1" ht="19.5" customHeight="1">
      <c r="A1" s="282" t="s">
        <v>18</v>
      </c>
      <c r="B1" s="282"/>
      <c r="C1" s="282"/>
      <c r="D1" s="282"/>
      <c r="E1" s="282"/>
      <c r="F1" s="282"/>
      <c r="G1" s="282"/>
      <c r="H1" s="282"/>
    </row>
    <row r="2" spans="1:8" s="117" customFormat="1" ht="24.75" customHeight="1">
      <c r="A2" s="283"/>
      <c r="B2" s="283"/>
      <c r="C2" s="283"/>
      <c r="D2" s="283"/>
      <c r="E2" s="283"/>
      <c r="F2" s="283"/>
      <c r="G2" s="283"/>
      <c r="H2" s="283"/>
    </row>
    <row r="3" spans="1:8" s="117" customFormat="1" ht="19.5" customHeight="1">
      <c r="A3" s="283" t="s">
        <v>19</v>
      </c>
      <c r="B3" s="283"/>
      <c r="C3" s="283"/>
      <c r="D3" s="283"/>
      <c r="E3" s="283"/>
      <c r="F3" s="283"/>
      <c r="G3" s="283"/>
      <c r="H3" s="283"/>
    </row>
    <row r="4" spans="1:8" s="117" customFormat="1" ht="19.5" customHeight="1">
      <c r="A4" s="283" t="s">
        <v>401</v>
      </c>
      <c r="B4" s="283"/>
      <c r="C4" s="283"/>
      <c r="D4" s="283"/>
      <c r="E4" s="283"/>
      <c r="F4" s="283"/>
      <c r="G4" s="283"/>
      <c r="H4" s="283"/>
    </row>
    <row r="5" spans="1:8" s="118" customFormat="1" ht="7.5" customHeight="1" thickBot="1">
      <c r="A5" s="287"/>
      <c r="B5" s="287"/>
      <c r="C5" s="287"/>
      <c r="D5" s="287"/>
      <c r="E5" s="287"/>
      <c r="F5" s="287"/>
      <c r="G5" s="287"/>
      <c r="H5" s="287"/>
    </row>
    <row r="6" spans="1:8" s="120" customFormat="1" ht="21" customHeight="1" thickTop="1">
      <c r="A6" s="299" t="s">
        <v>20</v>
      </c>
      <c r="B6" s="300"/>
      <c r="C6" s="303" t="s">
        <v>21</v>
      </c>
      <c r="D6" s="305" t="s">
        <v>22</v>
      </c>
      <c r="E6" s="306"/>
      <c r="F6" s="119" t="s">
        <v>59</v>
      </c>
      <c r="G6" s="290" t="s">
        <v>23</v>
      </c>
      <c r="H6" s="291"/>
    </row>
    <row r="7" spans="1:18" s="120" customFormat="1" ht="21" customHeight="1" thickBot="1">
      <c r="A7" s="301"/>
      <c r="B7" s="302"/>
      <c r="C7" s="304"/>
      <c r="D7" s="121" t="s">
        <v>397</v>
      </c>
      <c r="E7" s="122" t="s">
        <v>109</v>
      </c>
      <c r="F7" s="123" t="s">
        <v>398</v>
      </c>
      <c r="G7" s="121" t="s">
        <v>397</v>
      </c>
      <c r="H7" s="122" t="s">
        <v>109</v>
      </c>
      <c r="J7" s="124"/>
      <c r="K7" s="124"/>
      <c r="L7" s="124"/>
      <c r="M7" s="124"/>
      <c r="N7" s="124"/>
      <c r="O7" s="124"/>
      <c r="P7" s="124"/>
      <c r="Q7" s="124"/>
      <c r="R7" s="124"/>
    </row>
    <row r="8" spans="1:8" s="118" customFormat="1" ht="18" customHeight="1" thickTop="1">
      <c r="A8" s="288"/>
      <c r="B8" s="287"/>
      <c r="C8" s="287"/>
      <c r="D8" s="287"/>
      <c r="E8" s="287"/>
      <c r="F8" s="287"/>
      <c r="G8" s="287"/>
      <c r="H8" s="289"/>
    </row>
    <row r="9" spans="1:10" s="118" customFormat="1" ht="19.5" customHeight="1" thickBot="1">
      <c r="A9" s="292" t="s">
        <v>24</v>
      </c>
      <c r="B9" s="285"/>
      <c r="C9" s="285"/>
      <c r="D9" s="285"/>
      <c r="E9" s="285"/>
      <c r="F9" s="285"/>
      <c r="G9" s="285"/>
      <c r="H9" s="293"/>
      <c r="J9" s="120"/>
    </row>
    <row r="10" spans="1:10" s="118" customFormat="1" ht="21.75" customHeight="1" thickTop="1">
      <c r="A10" s="125" t="s">
        <v>25</v>
      </c>
      <c r="B10" s="126"/>
      <c r="C10" s="127" t="s">
        <v>26</v>
      </c>
      <c r="D10" s="128">
        <v>2885.9640719999998</v>
      </c>
      <c r="E10" s="129">
        <v>3082.040002</v>
      </c>
      <c r="F10" s="130">
        <v>-0.06361887901284946</v>
      </c>
      <c r="G10" s="131">
        <v>0.17408572810630257</v>
      </c>
      <c r="H10" s="132">
        <v>0.1894087017404985</v>
      </c>
      <c r="J10" s="133"/>
    </row>
    <row r="11" spans="1:8" s="120" customFormat="1" ht="19.5" customHeight="1">
      <c r="A11" s="134"/>
      <c r="B11" s="135" t="s">
        <v>27</v>
      </c>
      <c r="C11" s="136" t="s">
        <v>28</v>
      </c>
      <c r="D11" s="137">
        <v>2303.612135</v>
      </c>
      <c r="E11" s="138">
        <v>2311.774852</v>
      </c>
      <c r="F11" s="139">
        <v>-0.0035309307880645457</v>
      </c>
      <c r="G11" s="140">
        <v>0.1389573763882911</v>
      </c>
      <c r="H11" s="141">
        <v>0.14207157374645038</v>
      </c>
    </row>
    <row r="12" spans="1:18" s="120" customFormat="1" ht="19.5" customHeight="1">
      <c r="A12" s="142"/>
      <c r="B12" s="143" t="s">
        <v>29</v>
      </c>
      <c r="C12" s="144" t="s">
        <v>30</v>
      </c>
      <c r="D12" s="145">
        <v>378.222179</v>
      </c>
      <c r="E12" s="146">
        <v>362.570438</v>
      </c>
      <c r="F12" s="147">
        <v>0.04316882834225977</v>
      </c>
      <c r="G12" s="148">
        <v>0.022814935243298935</v>
      </c>
      <c r="H12" s="149">
        <v>0.02228199371406598</v>
      </c>
      <c r="J12" s="124"/>
      <c r="K12" s="124"/>
      <c r="L12" s="124"/>
      <c r="M12" s="150"/>
      <c r="N12" s="124"/>
      <c r="O12" s="124"/>
      <c r="P12" s="124"/>
      <c r="Q12" s="124"/>
      <c r="R12" s="124"/>
    </row>
    <row r="13" spans="1:18" s="120" customFormat="1" ht="34.5" customHeight="1">
      <c r="A13" s="142"/>
      <c r="B13" s="143" t="s">
        <v>31</v>
      </c>
      <c r="C13" s="151" t="s">
        <v>32</v>
      </c>
      <c r="D13" s="137">
        <v>204.129758</v>
      </c>
      <c r="E13" s="138">
        <v>407.694712</v>
      </c>
      <c r="F13" s="147">
        <v>-0.4993073199340392</v>
      </c>
      <c r="G13" s="148">
        <v>0.01231341647471256</v>
      </c>
      <c r="H13" s="149">
        <v>0.02505513427998214</v>
      </c>
      <c r="J13" s="124"/>
      <c r="K13" s="124"/>
      <c r="L13" s="124"/>
      <c r="M13" s="152"/>
      <c r="N13" s="124"/>
      <c r="O13" s="124"/>
      <c r="P13" s="124"/>
      <c r="Q13" s="124"/>
      <c r="R13" s="124"/>
    </row>
    <row r="14" spans="1:8" s="118" customFormat="1" ht="21.75" customHeight="1">
      <c r="A14" s="153" t="s">
        <v>33</v>
      </c>
      <c r="B14" s="154"/>
      <c r="C14" s="155" t="s">
        <v>34</v>
      </c>
      <c r="D14" s="156">
        <v>751.877849</v>
      </c>
      <c r="E14" s="157">
        <v>646.920122</v>
      </c>
      <c r="F14" s="158">
        <v>0.1622421740036708</v>
      </c>
      <c r="G14" s="159">
        <v>0.045354411740634315</v>
      </c>
      <c r="H14" s="160">
        <v>0.03975688192181514</v>
      </c>
    </row>
    <row r="15" spans="1:18" s="120" customFormat="1" ht="34.5" customHeight="1">
      <c r="A15" s="142"/>
      <c r="B15" s="143" t="s">
        <v>33</v>
      </c>
      <c r="C15" s="161" t="s">
        <v>35</v>
      </c>
      <c r="D15" s="137">
        <v>751.877849</v>
      </c>
      <c r="E15" s="138">
        <v>646.920122</v>
      </c>
      <c r="F15" s="147">
        <v>0.1622421740036708</v>
      </c>
      <c r="G15" s="148">
        <v>0.045354411740634315</v>
      </c>
      <c r="H15" s="149">
        <v>0.03975688192181514</v>
      </c>
      <c r="J15" s="124"/>
      <c r="K15" s="124"/>
      <c r="L15" s="124"/>
      <c r="M15" s="162"/>
      <c r="N15" s="124"/>
      <c r="O15" s="124"/>
      <c r="P15" s="124"/>
      <c r="Q15" s="124"/>
      <c r="R15" s="124"/>
    </row>
    <row r="16" spans="1:8" s="118" customFormat="1" ht="21.75" customHeight="1">
      <c r="A16" s="153" t="s">
        <v>36</v>
      </c>
      <c r="B16" s="154"/>
      <c r="C16" s="155" t="s">
        <v>37</v>
      </c>
      <c r="D16" s="156">
        <v>5358.456431</v>
      </c>
      <c r="E16" s="157">
        <v>5413.845408</v>
      </c>
      <c r="F16" s="158">
        <v>-0.010230986078426318</v>
      </c>
      <c r="G16" s="159">
        <v>0.3232302156381573</v>
      </c>
      <c r="H16" s="160">
        <v>0.33271126574853566</v>
      </c>
    </row>
    <row r="17" spans="1:18" s="120" customFormat="1" ht="19.5" customHeight="1">
      <c r="A17" s="163"/>
      <c r="B17" s="143" t="s">
        <v>36</v>
      </c>
      <c r="C17" s="144" t="s">
        <v>38</v>
      </c>
      <c r="D17" s="137">
        <v>5358.456431</v>
      </c>
      <c r="E17" s="138">
        <v>5413.845408</v>
      </c>
      <c r="F17" s="147">
        <v>-0.010230986078426318</v>
      </c>
      <c r="G17" s="148">
        <v>0.3232302156381573</v>
      </c>
      <c r="H17" s="149">
        <v>0.33271126574853566</v>
      </c>
      <c r="J17" s="124"/>
      <c r="K17" s="124"/>
      <c r="L17" s="124"/>
      <c r="M17" s="150"/>
      <c r="N17" s="124"/>
      <c r="O17" s="124"/>
      <c r="P17" s="124"/>
      <c r="Q17" s="124"/>
      <c r="R17" s="124"/>
    </row>
    <row r="18" spans="1:8" s="118" customFormat="1" ht="21.75" customHeight="1">
      <c r="A18" s="153" t="s">
        <v>39</v>
      </c>
      <c r="B18" s="154"/>
      <c r="C18" s="155" t="s">
        <v>40</v>
      </c>
      <c r="D18" s="156">
        <v>7336.981043</v>
      </c>
      <c r="E18" s="157">
        <v>6834.061737999999</v>
      </c>
      <c r="F18" s="158">
        <v>0.07359010267694499</v>
      </c>
      <c r="G18" s="159">
        <v>0.4425778197881856</v>
      </c>
      <c r="H18" s="160">
        <v>0.4199915512352246</v>
      </c>
    </row>
    <row r="19" spans="1:18" s="120" customFormat="1" ht="19.5" customHeight="1">
      <c r="A19" s="163"/>
      <c r="B19" s="143" t="s">
        <v>41</v>
      </c>
      <c r="C19" s="144" t="s">
        <v>42</v>
      </c>
      <c r="D19" s="137">
        <v>1940.303641</v>
      </c>
      <c r="E19" s="138">
        <v>1699.652104</v>
      </c>
      <c r="F19" s="147">
        <v>0.14158870302554583</v>
      </c>
      <c r="G19" s="148">
        <v>0.11704205723417437</v>
      </c>
      <c r="H19" s="149">
        <v>0.10445318627280643</v>
      </c>
      <c r="J19" s="124"/>
      <c r="K19" s="124"/>
      <c r="L19" s="124"/>
      <c r="M19" s="150"/>
      <c r="N19" s="124"/>
      <c r="O19" s="124"/>
      <c r="P19" s="124"/>
      <c r="Q19" s="124"/>
      <c r="R19" s="124"/>
    </row>
    <row r="20" spans="1:18" s="120" customFormat="1" ht="34.5" customHeight="1">
      <c r="A20" s="163"/>
      <c r="B20" s="143" t="s">
        <v>43</v>
      </c>
      <c r="C20" s="151" t="s">
        <v>44</v>
      </c>
      <c r="D20" s="145">
        <v>2631.595044</v>
      </c>
      <c r="E20" s="146">
        <v>2613.878904</v>
      </c>
      <c r="F20" s="147">
        <v>0.006777720258153153</v>
      </c>
      <c r="G20" s="148">
        <v>0.1587418026996413</v>
      </c>
      <c r="H20" s="149">
        <v>0.16063756777726504</v>
      </c>
      <c r="J20" s="124"/>
      <c r="K20" s="124"/>
      <c r="L20" s="124"/>
      <c r="M20" s="150"/>
      <c r="N20" s="124"/>
      <c r="O20" s="124"/>
      <c r="P20" s="124"/>
      <c r="Q20" s="124"/>
      <c r="R20" s="124"/>
    </row>
    <row r="21" spans="1:18" s="120" customFormat="1" ht="19.5" customHeight="1">
      <c r="A21" s="163"/>
      <c r="B21" s="143" t="s">
        <v>45</v>
      </c>
      <c r="C21" s="144" t="s">
        <v>46</v>
      </c>
      <c r="D21" s="145">
        <v>1481.0652</v>
      </c>
      <c r="E21" s="146">
        <v>1474.498247</v>
      </c>
      <c r="F21" s="147">
        <v>0.004453686542768676</v>
      </c>
      <c r="G21" s="148">
        <v>0.0893400982418421</v>
      </c>
      <c r="H21" s="149">
        <v>0.0906162147479197</v>
      </c>
      <c r="J21" s="124"/>
      <c r="K21" s="124"/>
      <c r="L21" s="124"/>
      <c r="M21" s="150"/>
      <c r="N21" s="124"/>
      <c r="O21" s="124"/>
      <c r="P21" s="124"/>
      <c r="Q21" s="124"/>
      <c r="R21" s="124"/>
    </row>
    <row r="22" spans="1:18" s="120" customFormat="1" ht="19.5" customHeight="1">
      <c r="A22" s="163"/>
      <c r="B22" s="143" t="s">
        <v>47</v>
      </c>
      <c r="C22" s="144" t="s">
        <v>48</v>
      </c>
      <c r="D22" s="137">
        <v>1284.017158</v>
      </c>
      <c r="E22" s="138">
        <v>1046.032483</v>
      </c>
      <c r="F22" s="147">
        <v>0.2275117444894874</v>
      </c>
      <c r="G22" s="148">
        <v>0.07745386161252786</v>
      </c>
      <c r="H22" s="149">
        <v>0.06428458243723342</v>
      </c>
      <c r="J22" s="124"/>
      <c r="K22" s="124"/>
      <c r="L22" s="124"/>
      <c r="M22" s="150"/>
      <c r="N22" s="124"/>
      <c r="O22" s="124"/>
      <c r="P22" s="124"/>
      <c r="Q22" s="124"/>
      <c r="R22" s="124"/>
    </row>
    <row r="23" spans="1:8" s="118" customFormat="1" ht="21.75" customHeight="1">
      <c r="A23" s="153">
        <v>9</v>
      </c>
      <c r="B23" s="154"/>
      <c r="C23" s="155" t="s">
        <v>49</v>
      </c>
      <c r="D23" s="156">
        <v>244.553282</v>
      </c>
      <c r="E23" s="157">
        <v>295.035624</v>
      </c>
      <c r="F23" s="158">
        <v>-0.171105920415902</v>
      </c>
      <c r="G23" s="159">
        <v>0.014751824726720278</v>
      </c>
      <c r="H23" s="160">
        <v>0.018131599353926185</v>
      </c>
    </row>
    <row r="24" spans="1:18" s="120" customFormat="1" ht="34.5" customHeight="1" thickBot="1">
      <c r="A24" s="164"/>
      <c r="B24" s="165" t="s">
        <v>50</v>
      </c>
      <c r="C24" s="166" t="s">
        <v>51</v>
      </c>
      <c r="D24" s="167">
        <v>244.553282</v>
      </c>
      <c r="E24" s="168">
        <v>295.035624</v>
      </c>
      <c r="F24" s="169">
        <v>-0.171105920415902</v>
      </c>
      <c r="G24" s="170">
        <v>0.014751824726720278</v>
      </c>
      <c r="H24" s="171">
        <v>0.018131599353926185</v>
      </c>
      <c r="J24" s="124"/>
      <c r="K24" s="124"/>
      <c r="L24" s="124"/>
      <c r="M24" s="150"/>
      <c r="N24" s="124"/>
      <c r="O24" s="124"/>
      <c r="P24" s="124"/>
      <c r="Q24" s="124"/>
      <c r="R24" s="124"/>
    </row>
    <row r="25" spans="1:18" s="133" customFormat="1" ht="21.75" customHeight="1" thickBot="1" thickTop="1">
      <c r="A25" s="297" t="s">
        <v>52</v>
      </c>
      <c r="B25" s="298"/>
      <c r="C25" s="172" t="s">
        <v>53</v>
      </c>
      <c r="D25" s="173">
        <v>16577.832677</v>
      </c>
      <c r="E25" s="174">
        <v>16271.902893999999</v>
      </c>
      <c r="F25" s="175">
        <v>0.018801106729367634</v>
      </c>
      <c r="G25" s="176">
        <v>1</v>
      </c>
      <c r="H25" s="177">
        <v>1</v>
      </c>
      <c r="J25" s="266"/>
      <c r="K25" s="266"/>
      <c r="L25" s="266"/>
      <c r="M25" s="267"/>
      <c r="N25" s="178"/>
      <c r="O25" s="178"/>
      <c r="P25" s="178"/>
      <c r="Q25" s="178"/>
      <c r="R25" s="178"/>
    </row>
    <row r="26" spans="1:8" s="118" customFormat="1" ht="18" customHeight="1" thickTop="1">
      <c r="A26" s="288"/>
      <c r="B26" s="287"/>
      <c r="C26" s="287"/>
      <c r="D26" s="287"/>
      <c r="E26" s="287"/>
      <c r="F26" s="287"/>
      <c r="G26" s="287"/>
      <c r="H26" s="289"/>
    </row>
    <row r="27" spans="1:8" s="118" customFormat="1" ht="19.5" customHeight="1" thickBot="1">
      <c r="A27" s="294" t="s">
        <v>54</v>
      </c>
      <c r="B27" s="295"/>
      <c r="C27" s="295"/>
      <c r="D27" s="295"/>
      <c r="E27" s="295"/>
      <c r="F27" s="295"/>
      <c r="G27" s="295"/>
      <c r="H27" s="296"/>
    </row>
    <row r="28" spans="1:8" s="118" customFormat="1" ht="21.75" customHeight="1" thickTop="1">
      <c r="A28" s="125" t="s">
        <v>25</v>
      </c>
      <c r="B28" s="126"/>
      <c r="C28" s="127" t="s">
        <v>26</v>
      </c>
      <c r="D28" s="128">
        <v>3289.1689490000003</v>
      </c>
      <c r="E28" s="129">
        <v>3190.6469349999998</v>
      </c>
      <c r="F28" s="130">
        <v>0.030878381722295067</v>
      </c>
      <c r="G28" s="131">
        <v>0.12197567597952699</v>
      </c>
      <c r="H28" s="132">
        <v>0.12319289866468526</v>
      </c>
    </row>
    <row r="29" spans="1:8" s="120" customFormat="1" ht="19.5" customHeight="1">
      <c r="A29" s="134"/>
      <c r="B29" s="135" t="s">
        <v>27</v>
      </c>
      <c r="C29" s="136" t="s">
        <v>28</v>
      </c>
      <c r="D29" s="137">
        <v>2845.295639</v>
      </c>
      <c r="E29" s="138">
        <v>2723.031478</v>
      </c>
      <c r="F29" s="139">
        <v>0.044900017494399425</v>
      </c>
      <c r="G29" s="140">
        <v>0.10551505997712286</v>
      </c>
      <c r="H29" s="141">
        <v>0.10513796974844605</v>
      </c>
    </row>
    <row r="30" spans="1:18" s="120" customFormat="1" ht="19.5" customHeight="1">
      <c r="A30" s="142"/>
      <c r="B30" s="143" t="s">
        <v>29</v>
      </c>
      <c r="C30" s="144" t="s">
        <v>30</v>
      </c>
      <c r="D30" s="145">
        <v>336.568235</v>
      </c>
      <c r="E30" s="146">
        <v>341.844069</v>
      </c>
      <c r="F30" s="147">
        <v>-0.015433451911081697</v>
      </c>
      <c r="G30" s="148">
        <v>0.012481310207504726</v>
      </c>
      <c r="H30" s="149">
        <v>0.013198815979756995</v>
      </c>
      <c r="J30" s="124"/>
      <c r="K30" s="124"/>
      <c r="L30" s="124"/>
      <c r="M30" s="150"/>
      <c r="N30" s="124"/>
      <c r="O30" s="124"/>
      <c r="P30" s="124"/>
      <c r="Q30" s="124"/>
      <c r="R30" s="124"/>
    </row>
    <row r="31" spans="1:18" s="120" customFormat="1" ht="34.5" customHeight="1">
      <c r="A31" s="142"/>
      <c r="B31" s="143" t="s">
        <v>31</v>
      </c>
      <c r="C31" s="151" t="s">
        <v>32</v>
      </c>
      <c r="D31" s="137">
        <v>107.305075</v>
      </c>
      <c r="E31" s="138">
        <v>125.771388</v>
      </c>
      <c r="F31" s="147">
        <v>-0.14682443514100363</v>
      </c>
      <c r="G31" s="148">
        <v>0.003979305794899392</v>
      </c>
      <c r="H31" s="149">
        <v>0.00485611293648221</v>
      </c>
      <c r="J31" s="124"/>
      <c r="K31" s="124"/>
      <c r="L31" s="124"/>
      <c r="M31" s="152"/>
      <c r="N31" s="124"/>
      <c r="O31" s="124"/>
      <c r="P31" s="124"/>
      <c r="Q31" s="124"/>
      <c r="R31" s="124"/>
    </row>
    <row r="32" spans="1:8" s="118" customFormat="1" ht="21.75" customHeight="1">
      <c r="A32" s="153" t="s">
        <v>33</v>
      </c>
      <c r="B32" s="154"/>
      <c r="C32" s="155" t="s">
        <v>34</v>
      </c>
      <c r="D32" s="156">
        <v>713.528401</v>
      </c>
      <c r="E32" s="157">
        <v>685.708458</v>
      </c>
      <c r="F32" s="158">
        <v>0.04057109501192713</v>
      </c>
      <c r="G32" s="159">
        <v>0.026460516438058468</v>
      </c>
      <c r="H32" s="160">
        <v>0.026475637794098828</v>
      </c>
    </row>
    <row r="33" spans="1:18" s="120" customFormat="1" ht="34.5" customHeight="1">
      <c r="A33" s="142"/>
      <c r="B33" s="143" t="s">
        <v>33</v>
      </c>
      <c r="C33" s="161" t="s">
        <v>35</v>
      </c>
      <c r="D33" s="137">
        <v>713.528401</v>
      </c>
      <c r="E33" s="138">
        <v>685.708458</v>
      </c>
      <c r="F33" s="147">
        <v>0.04057109501192713</v>
      </c>
      <c r="G33" s="148">
        <v>0.026460516438058468</v>
      </c>
      <c r="H33" s="149">
        <v>0.026475637794098828</v>
      </c>
      <c r="J33" s="124"/>
      <c r="K33" s="124"/>
      <c r="L33" s="124"/>
      <c r="M33" s="162"/>
      <c r="N33" s="124"/>
      <c r="O33" s="124"/>
      <c r="P33" s="124"/>
      <c r="Q33" s="124"/>
      <c r="R33" s="124"/>
    </row>
    <row r="34" spans="1:8" s="118" customFormat="1" ht="21.75" customHeight="1">
      <c r="A34" s="153" t="s">
        <v>36</v>
      </c>
      <c r="B34" s="154"/>
      <c r="C34" s="155" t="s">
        <v>37</v>
      </c>
      <c r="D34" s="156">
        <v>7662.521649</v>
      </c>
      <c r="E34" s="157">
        <v>7599.320958</v>
      </c>
      <c r="F34" s="158">
        <v>0.008316623465346229</v>
      </c>
      <c r="G34" s="159">
        <v>0.2841572665729719</v>
      </c>
      <c r="H34" s="160">
        <v>0.2934145945230737</v>
      </c>
    </row>
    <row r="35" spans="1:18" s="120" customFormat="1" ht="19.5" customHeight="1">
      <c r="A35" s="163"/>
      <c r="B35" s="143" t="s">
        <v>36</v>
      </c>
      <c r="C35" s="144" t="s">
        <v>38</v>
      </c>
      <c r="D35" s="137">
        <v>7662.521649</v>
      </c>
      <c r="E35" s="138">
        <v>7599.320958</v>
      </c>
      <c r="F35" s="147">
        <v>0.008316623465346229</v>
      </c>
      <c r="G35" s="148">
        <v>0.2841572665729719</v>
      </c>
      <c r="H35" s="149">
        <v>0.2934145945230737</v>
      </c>
      <c r="J35" s="124"/>
      <c r="K35" s="124"/>
      <c r="L35" s="124"/>
      <c r="M35" s="150"/>
      <c r="N35" s="124"/>
      <c r="O35" s="124"/>
      <c r="P35" s="124"/>
      <c r="Q35" s="124"/>
      <c r="R35" s="124"/>
    </row>
    <row r="36" spans="1:8" s="118" customFormat="1" ht="21.75" customHeight="1">
      <c r="A36" s="153" t="s">
        <v>39</v>
      </c>
      <c r="B36" s="154"/>
      <c r="C36" s="155" t="s">
        <v>40</v>
      </c>
      <c r="D36" s="156">
        <v>15118.267985999999</v>
      </c>
      <c r="E36" s="157">
        <v>14401.119045</v>
      </c>
      <c r="F36" s="158">
        <v>0.04979813990559223</v>
      </c>
      <c r="G36" s="159">
        <v>0.5606464690093339</v>
      </c>
      <c r="H36" s="160">
        <v>0.5560363259586897</v>
      </c>
    </row>
    <row r="37" spans="1:18" s="120" customFormat="1" ht="19.5" customHeight="1">
      <c r="A37" s="163"/>
      <c r="B37" s="143" t="s">
        <v>41</v>
      </c>
      <c r="C37" s="144" t="s">
        <v>42</v>
      </c>
      <c r="D37" s="137">
        <v>4266.8696</v>
      </c>
      <c r="E37" s="138">
        <v>3960.352007</v>
      </c>
      <c r="F37" s="147">
        <v>0.07739655274536816</v>
      </c>
      <c r="G37" s="148">
        <v>0.15823276695310123</v>
      </c>
      <c r="H37" s="149">
        <v>0.15291169891689502</v>
      </c>
      <c r="J37" s="124"/>
      <c r="K37" s="124"/>
      <c r="L37" s="124"/>
      <c r="M37" s="150"/>
      <c r="N37" s="124"/>
      <c r="O37" s="124"/>
      <c r="P37" s="124"/>
      <c r="Q37" s="124"/>
      <c r="R37" s="124"/>
    </row>
    <row r="38" spans="1:18" s="120" customFormat="1" ht="34.5" customHeight="1">
      <c r="A38" s="163"/>
      <c r="B38" s="143" t="s">
        <v>43</v>
      </c>
      <c r="C38" s="151" t="s">
        <v>44</v>
      </c>
      <c r="D38" s="145">
        <v>3004.871635</v>
      </c>
      <c r="E38" s="146">
        <v>3125.928619</v>
      </c>
      <c r="F38" s="147">
        <v>-0.03872672692018364</v>
      </c>
      <c r="G38" s="148">
        <v>0.11143278274661575</v>
      </c>
      <c r="H38" s="149">
        <v>0.12069408350050068</v>
      </c>
      <c r="J38" s="124"/>
      <c r="K38" s="124"/>
      <c r="L38" s="124"/>
      <c r="M38" s="150"/>
      <c r="N38" s="124"/>
      <c r="O38" s="124"/>
      <c r="P38" s="124"/>
      <c r="Q38" s="124"/>
      <c r="R38" s="124"/>
    </row>
    <row r="39" spans="1:18" s="120" customFormat="1" ht="19.5" customHeight="1">
      <c r="A39" s="163"/>
      <c r="B39" s="143" t="s">
        <v>45</v>
      </c>
      <c r="C39" s="144" t="s">
        <v>46</v>
      </c>
      <c r="D39" s="145">
        <v>4923.059808</v>
      </c>
      <c r="E39" s="146">
        <v>4683.874966</v>
      </c>
      <c r="F39" s="147">
        <v>0.051065590720552834</v>
      </c>
      <c r="G39" s="148">
        <v>0.18256695149423907</v>
      </c>
      <c r="H39" s="149">
        <v>0.18084737854095856</v>
      </c>
      <c r="J39" s="124"/>
      <c r="K39" s="124"/>
      <c r="L39" s="124"/>
      <c r="M39" s="150"/>
      <c r="N39" s="124"/>
      <c r="O39" s="124"/>
      <c r="P39" s="124"/>
      <c r="Q39" s="124"/>
      <c r="R39" s="124"/>
    </row>
    <row r="40" spans="1:18" s="120" customFormat="1" ht="19.5" customHeight="1">
      <c r="A40" s="163"/>
      <c r="B40" s="143" t="s">
        <v>47</v>
      </c>
      <c r="C40" s="144" t="s">
        <v>48</v>
      </c>
      <c r="D40" s="137">
        <v>2923.466943</v>
      </c>
      <c r="E40" s="138">
        <v>2630.963453</v>
      </c>
      <c r="F40" s="147">
        <v>0.1111773292276137</v>
      </c>
      <c r="G40" s="148">
        <v>0.10841396781537786</v>
      </c>
      <c r="H40" s="149">
        <v>0.1015831650003354</v>
      </c>
      <c r="J40" s="124"/>
      <c r="K40" s="124"/>
      <c r="L40" s="124"/>
      <c r="M40" s="150"/>
      <c r="N40" s="124"/>
      <c r="O40" s="124"/>
      <c r="P40" s="124"/>
      <c r="Q40" s="124"/>
      <c r="R40" s="124"/>
    </row>
    <row r="41" spans="1:8" s="118" customFormat="1" ht="21.75" customHeight="1">
      <c r="A41" s="153">
        <v>9</v>
      </c>
      <c r="B41" s="154"/>
      <c r="C41" s="155" t="s">
        <v>49</v>
      </c>
      <c r="D41" s="156">
        <v>182.290598</v>
      </c>
      <c r="E41" s="157">
        <v>22.805714</v>
      </c>
      <c r="F41" s="158">
        <v>6.993198458947613</v>
      </c>
      <c r="G41" s="159">
        <v>0.006760072000108805</v>
      </c>
      <c r="H41" s="160">
        <v>0.0008805430594525476</v>
      </c>
    </row>
    <row r="42" spans="1:18" s="120" customFormat="1" ht="34.5" customHeight="1" thickBot="1">
      <c r="A42" s="164"/>
      <c r="B42" s="165" t="s">
        <v>50</v>
      </c>
      <c r="C42" s="166" t="s">
        <v>51</v>
      </c>
      <c r="D42" s="167">
        <v>182.290598</v>
      </c>
      <c r="E42" s="168">
        <v>22.805714</v>
      </c>
      <c r="F42" s="169">
        <v>6.993198458947613</v>
      </c>
      <c r="G42" s="170">
        <v>0.006760072000108805</v>
      </c>
      <c r="H42" s="171">
        <v>0.0008805430594525476</v>
      </c>
      <c r="J42" s="124"/>
      <c r="K42" s="124"/>
      <c r="L42" s="124"/>
      <c r="M42" s="150"/>
      <c r="N42" s="124"/>
      <c r="O42" s="124"/>
      <c r="P42" s="124"/>
      <c r="Q42" s="124"/>
      <c r="R42" s="124"/>
    </row>
    <row r="43" spans="1:18" s="133" customFormat="1" ht="21.75" customHeight="1" thickBot="1" thickTop="1">
      <c r="A43" s="297" t="s">
        <v>52</v>
      </c>
      <c r="B43" s="298"/>
      <c r="C43" s="172" t="s">
        <v>55</v>
      </c>
      <c r="D43" s="173">
        <v>26965.777583</v>
      </c>
      <c r="E43" s="174">
        <v>25899.60111</v>
      </c>
      <c r="F43" s="175">
        <v>0.0411657487878585</v>
      </c>
      <c r="G43" s="176">
        <v>1</v>
      </c>
      <c r="H43" s="177">
        <v>1</v>
      </c>
      <c r="J43" s="266"/>
      <c r="K43" s="266"/>
      <c r="L43" s="178"/>
      <c r="M43" s="267"/>
      <c r="N43" s="178"/>
      <c r="O43" s="178"/>
      <c r="P43" s="178"/>
      <c r="Q43" s="178"/>
      <c r="R43" s="178"/>
    </row>
    <row r="44" ht="12" customHeight="1" thickTop="1"/>
    <row r="45" spans="1:13" s="120" customFormat="1" ht="15.75">
      <c r="A45" s="179" t="s">
        <v>58</v>
      </c>
      <c r="D45" s="180"/>
      <c r="E45" s="180"/>
      <c r="J45" s="180"/>
      <c r="K45" s="180"/>
      <c r="M45" s="180"/>
    </row>
    <row r="46" spans="1:13" s="120" customFormat="1" ht="15.75">
      <c r="A46" s="181" t="s">
        <v>3</v>
      </c>
      <c r="D46" s="180"/>
      <c r="E46" s="180"/>
      <c r="J46" s="180"/>
      <c r="K46" s="180"/>
      <c r="L46" s="180"/>
      <c r="M46" s="268"/>
    </row>
    <row r="47" spans="3:5" s="120" customFormat="1" ht="15.75">
      <c r="C47" s="120" t="s">
        <v>56</v>
      </c>
      <c r="D47" s="180"/>
      <c r="E47" s="180"/>
    </row>
    <row r="48" spans="3:5" s="120" customFormat="1" ht="15.75">
      <c r="C48" s="120" t="s">
        <v>57</v>
      </c>
      <c r="D48" s="180"/>
      <c r="E48" s="180"/>
    </row>
    <row r="49" spans="1:5" s="120" customFormat="1" ht="15.75">
      <c r="A49" s="182" t="s">
        <v>4</v>
      </c>
      <c r="D49" s="180"/>
      <c r="E49" s="180"/>
    </row>
    <row r="50" spans="4:13" ht="18.75">
      <c r="D50" s="183"/>
      <c r="E50" s="183"/>
      <c r="F50" s="183"/>
      <c r="G50" s="183"/>
      <c r="H50" s="183"/>
      <c r="I50" s="183"/>
      <c r="J50" s="183"/>
      <c r="K50" s="183"/>
      <c r="L50" s="183"/>
      <c r="M50" s="183"/>
    </row>
    <row r="51" spans="6:13" ht="18.75">
      <c r="F51" s="183"/>
      <c r="G51" s="183"/>
      <c r="H51" s="183"/>
      <c r="I51" s="183"/>
      <c r="J51" s="183"/>
      <c r="K51" s="183"/>
      <c r="L51" s="183"/>
      <c r="M51" s="183"/>
    </row>
    <row r="52" spans="6:13" ht="18.75">
      <c r="F52" s="183"/>
      <c r="G52" s="183"/>
      <c r="H52" s="183"/>
      <c r="I52" s="183"/>
      <c r="J52" s="183"/>
      <c r="K52" s="183"/>
      <c r="L52" s="183"/>
      <c r="M52" s="183"/>
    </row>
    <row r="53" spans="4:13" ht="18.75">
      <c r="D53" s="183"/>
      <c r="E53" s="183"/>
      <c r="F53" s="183"/>
      <c r="G53" s="183"/>
      <c r="H53" s="183"/>
      <c r="I53" s="183"/>
      <c r="J53" s="183"/>
      <c r="K53" s="183"/>
      <c r="L53" s="183"/>
      <c r="M53" s="183"/>
    </row>
    <row r="54" spans="6:13" ht="18.75">
      <c r="F54" s="183"/>
      <c r="G54" s="55"/>
      <c r="H54" s="183"/>
      <c r="I54" s="183"/>
      <c r="J54" s="183"/>
      <c r="K54" s="183"/>
      <c r="L54" s="183"/>
      <c r="M54" s="183"/>
    </row>
    <row r="55" spans="4:13" ht="18.75">
      <c r="D55" s="183"/>
      <c r="E55" s="183"/>
      <c r="F55" s="183"/>
      <c r="G55" s="183"/>
      <c r="H55" s="183"/>
      <c r="I55" s="183"/>
      <c r="J55" s="183"/>
      <c r="K55" s="183"/>
      <c r="L55" s="183"/>
      <c r="M55" s="183"/>
    </row>
    <row r="56" spans="4:13" ht="18.75">
      <c r="D56" s="183"/>
      <c r="E56" s="183"/>
      <c r="F56" s="183"/>
      <c r="G56" s="183"/>
      <c r="H56" s="183"/>
      <c r="I56" s="183"/>
      <c r="J56" s="183"/>
      <c r="K56" s="183"/>
      <c r="L56" s="183"/>
      <c r="M56" s="183"/>
    </row>
    <row r="57" spans="4:13" ht="18.75">
      <c r="D57" s="183"/>
      <c r="E57" s="183"/>
      <c r="F57" s="183"/>
      <c r="G57" s="183"/>
      <c r="H57" s="183"/>
      <c r="I57" s="183"/>
      <c r="J57" s="183"/>
      <c r="K57" s="183"/>
      <c r="L57" s="183"/>
      <c r="M57" s="183"/>
    </row>
    <row r="58" spans="4:13" ht="18.75">
      <c r="D58" s="183"/>
      <c r="E58" s="183"/>
      <c r="F58" s="183"/>
      <c r="G58" s="183"/>
      <c r="H58" s="183"/>
      <c r="I58" s="183"/>
      <c r="J58" s="183"/>
      <c r="K58" s="183"/>
      <c r="L58" s="183"/>
      <c r="M58" s="183"/>
    </row>
    <row r="59" spans="4:13" ht="18.75">
      <c r="D59" s="183"/>
      <c r="E59" s="183"/>
      <c r="F59" s="183"/>
      <c r="G59" s="183"/>
      <c r="H59" s="183"/>
      <c r="I59" s="183"/>
      <c r="J59" s="183"/>
      <c r="K59" s="183"/>
      <c r="L59" s="183"/>
      <c r="M59" s="183"/>
    </row>
    <row r="60" spans="4:13" ht="18.75">
      <c r="D60" s="183"/>
      <c r="E60" s="183"/>
      <c r="F60" s="183"/>
      <c r="G60" s="183"/>
      <c r="H60" s="183"/>
      <c r="I60" s="183"/>
      <c r="J60" s="183"/>
      <c r="K60" s="183"/>
      <c r="L60" s="183"/>
      <c r="M60" s="183"/>
    </row>
    <row r="61" spans="4:13" ht="18.75">
      <c r="D61" s="183"/>
      <c r="E61" s="183"/>
      <c r="F61" s="183"/>
      <c r="G61" s="183"/>
      <c r="H61" s="183"/>
      <c r="I61" s="183"/>
      <c r="J61" s="183"/>
      <c r="K61" s="183"/>
      <c r="L61" s="183"/>
      <c r="M61" s="183"/>
    </row>
    <row r="62" spans="4:13" ht="18.75">
      <c r="D62" s="183"/>
      <c r="E62" s="183"/>
      <c r="F62" s="183"/>
      <c r="G62" s="183"/>
      <c r="H62" s="183"/>
      <c r="I62" s="183"/>
      <c r="J62" s="183"/>
      <c r="K62" s="183"/>
      <c r="L62" s="183"/>
      <c r="M62" s="183"/>
    </row>
    <row r="63" spans="4:13" ht="18.75">
      <c r="D63" s="183"/>
      <c r="E63" s="183"/>
      <c r="F63" s="183"/>
      <c r="G63" s="183"/>
      <c r="H63" s="183"/>
      <c r="I63" s="183"/>
      <c r="J63" s="183"/>
      <c r="K63" s="183"/>
      <c r="L63" s="183"/>
      <c r="M63" s="183"/>
    </row>
    <row r="64" spans="4:13" ht="18.75">
      <c r="D64" s="183"/>
      <c r="E64" s="183"/>
      <c r="F64" s="183"/>
      <c r="G64" s="183"/>
      <c r="H64" s="183"/>
      <c r="I64" s="183"/>
      <c r="J64" s="183"/>
      <c r="K64" s="183"/>
      <c r="L64" s="183"/>
      <c r="M64" s="183"/>
    </row>
    <row r="65" spans="4:13" ht="18.75">
      <c r="D65" s="183"/>
      <c r="E65" s="183"/>
      <c r="F65" s="183"/>
      <c r="G65" s="183"/>
      <c r="H65" s="183"/>
      <c r="I65" s="183"/>
      <c r="J65" s="183"/>
      <c r="K65" s="183"/>
      <c r="L65" s="183"/>
      <c r="M65" s="183"/>
    </row>
    <row r="66" spans="4:13" ht="18.75">
      <c r="D66" s="183"/>
      <c r="E66" s="183"/>
      <c r="F66" s="183"/>
      <c r="G66" s="183"/>
      <c r="H66" s="183"/>
      <c r="I66" s="183"/>
      <c r="J66" s="183"/>
      <c r="K66" s="183"/>
      <c r="L66" s="183"/>
      <c r="M66" s="183"/>
    </row>
    <row r="67" spans="4:13" ht="18.75">
      <c r="D67" s="183"/>
      <c r="E67" s="183"/>
      <c r="F67" s="183"/>
      <c r="G67" s="183"/>
      <c r="H67" s="183"/>
      <c r="I67" s="183"/>
      <c r="J67" s="183"/>
      <c r="K67" s="183"/>
      <c r="L67" s="183"/>
      <c r="M67" s="183"/>
    </row>
    <row r="68" spans="4:13" ht="18.75">
      <c r="D68" s="183"/>
      <c r="E68" s="183"/>
      <c r="F68" s="183"/>
      <c r="G68" s="183"/>
      <c r="H68" s="183"/>
      <c r="I68" s="183"/>
      <c r="J68" s="183"/>
      <c r="K68" s="183"/>
      <c r="L68" s="183"/>
      <c r="M68" s="183"/>
    </row>
    <row r="69" spans="4:13" ht="18.75">
      <c r="D69" s="183"/>
      <c r="E69" s="183"/>
      <c r="F69" s="183"/>
      <c r="G69" s="183"/>
      <c r="H69" s="183"/>
      <c r="I69" s="183"/>
      <c r="J69" s="183"/>
      <c r="K69" s="183"/>
      <c r="L69" s="183"/>
      <c r="M69" s="183"/>
    </row>
    <row r="70" spans="4:13" ht="18.75">
      <c r="D70" s="183"/>
      <c r="E70" s="183"/>
      <c r="F70" s="183"/>
      <c r="G70" s="183"/>
      <c r="H70" s="183"/>
      <c r="I70" s="183"/>
      <c r="J70" s="183"/>
      <c r="K70" s="183"/>
      <c r="L70" s="183"/>
      <c r="M70" s="183"/>
    </row>
    <row r="71" spans="4:13" ht="18.75">
      <c r="D71" s="183"/>
      <c r="E71" s="183"/>
      <c r="F71" s="183"/>
      <c r="G71" s="183"/>
      <c r="H71" s="183"/>
      <c r="I71" s="183"/>
      <c r="J71" s="183"/>
      <c r="K71" s="183"/>
      <c r="L71" s="183"/>
      <c r="M71" s="183"/>
    </row>
    <row r="72" spans="4:13" ht="18.75">
      <c r="D72" s="183"/>
      <c r="E72" s="183"/>
      <c r="F72" s="183"/>
      <c r="G72" s="183"/>
      <c r="H72" s="183"/>
      <c r="I72" s="183"/>
      <c r="J72" s="183"/>
      <c r="K72" s="183"/>
      <c r="L72" s="183"/>
      <c r="M72" s="183"/>
    </row>
    <row r="73" spans="4:13" ht="18.75">
      <c r="D73" s="183"/>
      <c r="E73" s="183"/>
      <c r="F73" s="183"/>
      <c r="G73" s="183"/>
      <c r="H73" s="183"/>
      <c r="I73" s="183"/>
      <c r="J73" s="183"/>
      <c r="K73" s="183"/>
      <c r="L73" s="183"/>
      <c r="M73" s="183"/>
    </row>
    <row r="74" spans="4:13" ht="18.75">
      <c r="D74" s="183"/>
      <c r="E74" s="183"/>
      <c r="F74" s="183"/>
      <c r="G74" s="183"/>
      <c r="H74" s="183"/>
      <c r="I74" s="183"/>
      <c r="J74" s="183"/>
      <c r="K74" s="183"/>
      <c r="L74" s="183"/>
      <c r="M74" s="183"/>
    </row>
    <row r="75" spans="4:13" ht="18.75">
      <c r="D75" s="183"/>
      <c r="E75" s="183"/>
      <c r="F75" s="183"/>
      <c r="G75" s="183"/>
      <c r="H75" s="183"/>
      <c r="I75" s="183"/>
      <c r="J75" s="183"/>
      <c r="K75" s="183"/>
      <c r="L75" s="183"/>
      <c r="M75" s="183"/>
    </row>
    <row r="76" spans="4:13" ht="18.75">
      <c r="D76" s="183"/>
      <c r="E76" s="183"/>
      <c r="F76" s="183"/>
      <c r="G76" s="183"/>
      <c r="H76" s="183"/>
      <c r="I76" s="183"/>
      <c r="J76" s="183"/>
      <c r="K76" s="183"/>
      <c r="L76" s="183"/>
      <c r="M76" s="183"/>
    </row>
    <row r="77" spans="4:13" ht="18.75">
      <c r="D77" s="183"/>
      <c r="E77" s="183"/>
      <c r="F77" s="183"/>
      <c r="G77" s="183"/>
      <c r="H77" s="183"/>
      <c r="I77" s="183"/>
      <c r="J77" s="183"/>
      <c r="K77" s="183"/>
      <c r="L77" s="183"/>
      <c r="M77" s="183"/>
    </row>
    <row r="78" spans="4:13" ht="18.75">
      <c r="D78" s="183"/>
      <c r="E78" s="183"/>
      <c r="F78" s="183"/>
      <c r="G78" s="183"/>
      <c r="H78" s="183"/>
      <c r="I78" s="183"/>
      <c r="J78" s="183"/>
      <c r="K78" s="183"/>
      <c r="L78" s="183"/>
      <c r="M78" s="183"/>
    </row>
    <row r="79" spans="4:13" ht="18.75">
      <c r="D79" s="183"/>
      <c r="E79" s="183"/>
      <c r="F79" s="183"/>
      <c r="G79" s="183"/>
      <c r="H79" s="183"/>
      <c r="I79" s="183"/>
      <c r="J79" s="183"/>
      <c r="K79" s="183"/>
      <c r="L79" s="183"/>
      <c r="M79" s="183"/>
    </row>
    <row r="80" spans="4:13" ht="18.75">
      <c r="D80" s="183"/>
      <c r="E80" s="183"/>
      <c r="F80" s="183"/>
      <c r="G80" s="183"/>
      <c r="H80" s="183"/>
      <c r="I80" s="183"/>
      <c r="J80" s="183"/>
      <c r="K80" s="183"/>
      <c r="L80" s="183"/>
      <c r="M80" s="183"/>
    </row>
    <row r="81" spans="4:13" ht="18.75">
      <c r="D81" s="183"/>
      <c r="E81" s="183"/>
      <c r="F81" s="183"/>
      <c r="G81" s="183"/>
      <c r="H81" s="183"/>
      <c r="I81" s="183"/>
      <c r="J81" s="183"/>
      <c r="K81" s="183"/>
      <c r="L81" s="183"/>
      <c r="M81" s="183"/>
    </row>
    <row r="82" spans="4:13" ht="18.75">
      <c r="D82" s="183"/>
      <c r="E82" s="183"/>
      <c r="F82" s="183"/>
      <c r="G82" s="183"/>
      <c r="H82" s="183"/>
      <c r="I82" s="183"/>
      <c r="J82" s="183"/>
      <c r="K82" s="183"/>
      <c r="L82" s="183"/>
      <c r="M82" s="183"/>
    </row>
    <row r="83" spans="4:13" ht="18.75">
      <c r="D83" s="183"/>
      <c r="E83" s="183"/>
      <c r="F83" s="183"/>
      <c r="G83" s="183"/>
      <c r="H83" s="183"/>
      <c r="I83" s="183"/>
      <c r="J83" s="183"/>
      <c r="K83" s="183"/>
      <c r="L83" s="183"/>
      <c r="M83" s="183"/>
    </row>
    <row r="84" spans="4:13" ht="18.75">
      <c r="D84" s="183"/>
      <c r="E84" s="183"/>
      <c r="F84" s="183"/>
      <c r="G84" s="183"/>
      <c r="H84" s="183"/>
      <c r="I84" s="183"/>
      <c r="J84" s="183"/>
      <c r="K84" s="183"/>
      <c r="L84" s="183"/>
      <c r="M84" s="183"/>
    </row>
    <row r="85" spans="4:13" ht="18.75">
      <c r="D85" s="183"/>
      <c r="E85" s="183"/>
      <c r="F85" s="183"/>
      <c r="G85" s="183"/>
      <c r="H85" s="183"/>
      <c r="I85" s="183"/>
      <c r="J85" s="183"/>
      <c r="K85" s="183"/>
      <c r="L85" s="183"/>
      <c r="M85" s="183"/>
    </row>
    <row r="86" spans="4:13" ht="18.75">
      <c r="D86" s="183"/>
      <c r="E86" s="183"/>
      <c r="F86" s="183"/>
      <c r="G86" s="183"/>
      <c r="H86" s="183"/>
      <c r="I86" s="183"/>
      <c r="J86" s="183"/>
      <c r="K86" s="183"/>
      <c r="L86" s="183"/>
      <c r="M86" s="183"/>
    </row>
    <row r="87" spans="4:13" ht="18.75">
      <c r="D87" s="183"/>
      <c r="E87" s="183"/>
      <c r="F87" s="183"/>
      <c r="G87" s="183"/>
      <c r="H87" s="183"/>
      <c r="I87" s="183"/>
      <c r="J87" s="183"/>
      <c r="K87" s="183"/>
      <c r="L87" s="183"/>
      <c r="M87" s="183"/>
    </row>
    <row r="88" spans="4:13" ht="18.75">
      <c r="D88" s="183"/>
      <c r="E88" s="183"/>
      <c r="F88" s="183"/>
      <c r="G88" s="183"/>
      <c r="H88" s="183"/>
      <c r="I88" s="183"/>
      <c r="J88" s="183"/>
      <c r="K88" s="183"/>
      <c r="L88" s="183"/>
      <c r="M88" s="183"/>
    </row>
    <row r="89" spans="4:13" ht="18.75">
      <c r="D89" s="183"/>
      <c r="E89" s="183"/>
      <c r="F89" s="183"/>
      <c r="G89" s="183"/>
      <c r="H89" s="183"/>
      <c r="I89" s="183"/>
      <c r="J89" s="183"/>
      <c r="K89" s="183"/>
      <c r="L89" s="183"/>
      <c r="M89" s="183"/>
    </row>
    <row r="90" spans="4:13" ht="18.75">
      <c r="D90" s="183"/>
      <c r="E90" s="183"/>
      <c r="F90" s="183"/>
      <c r="G90" s="183"/>
      <c r="H90" s="183"/>
      <c r="I90" s="183"/>
      <c r="J90" s="183"/>
      <c r="K90" s="183"/>
      <c r="L90" s="183"/>
      <c r="M90" s="183"/>
    </row>
    <row r="91" spans="4:13" ht="18.75">
      <c r="D91" s="183"/>
      <c r="E91" s="183"/>
      <c r="F91" s="183"/>
      <c r="G91" s="183"/>
      <c r="H91" s="183"/>
      <c r="I91" s="183"/>
      <c r="J91" s="183"/>
      <c r="K91" s="183"/>
      <c r="L91" s="183"/>
      <c r="M91" s="183"/>
    </row>
    <row r="92" spans="4:13" ht="18.75">
      <c r="D92" s="183"/>
      <c r="E92" s="183"/>
      <c r="F92" s="183"/>
      <c r="G92" s="183"/>
      <c r="H92" s="183"/>
      <c r="I92" s="183"/>
      <c r="J92" s="183"/>
      <c r="K92" s="183"/>
      <c r="L92" s="183"/>
      <c r="M92" s="183"/>
    </row>
    <row r="93" spans="4:13" ht="18.75">
      <c r="D93" s="183"/>
      <c r="E93" s="183"/>
      <c r="F93" s="183"/>
      <c r="G93" s="183"/>
      <c r="H93" s="183"/>
      <c r="I93" s="183"/>
      <c r="J93" s="183"/>
      <c r="K93" s="183"/>
      <c r="L93" s="183"/>
      <c r="M93" s="183"/>
    </row>
    <row r="94" spans="4:13" ht="18.75">
      <c r="D94" s="183"/>
      <c r="E94" s="183"/>
      <c r="F94" s="183"/>
      <c r="G94" s="183"/>
      <c r="H94" s="183"/>
      <c r="I94" s="183"/>
      <c r="J94" s="183"/>
      <c r="K94" s="183"/>
      <c r="L94" s="183"/>
      <c r="M94" s="183"/>
    </row>
    <row r="95" spans="4:13" ht="18.75">
      <c r="D95" s="183"/>
      <c r="E95" s="183"/>
      <c r="F95" s="183"/>
      <c r="G95" s="183"/>
      <c r="H95" s="183"/>
      <c r="I95" s="183"/>
      <c r="J95" s="183"/>
      <c r="K95" s="183"/>
      <c r="L95" s="183"/>
      <c r="M95" s="183"/>
    </row>
    <row r="96" spans="4:13" ht="18.75">
      <c r="D96" s="183"/>
      <c r="E96" s="183"/>
      <c r="F96" s="183"/>
      <c r="G96" s="183"/>
      <c r="H96" s="183"/>
      <c r="I96" s="183"/>
      <c r="J96" s="183"/>
      <c r="K96" s="183"/>
      <c r="L96" s="183"/>
      <c r="M96" s="183"/>
    </row>
    <row r="97" spans="4:13" ht="18.75">
      <c r="D97" s="183"/>
      <c r="E97" s="183"/>
      <c r="F97" s="183"/>
      <c r="G97" s="183"/>
      <c r="H97" s="183"/>
      <c r="I97" s="183"/>
      <c r="J97" s="183"/>
      <c r="K97" s="183"/>
      <c r="L97" s="183"/>
      <c r="M97" s="183"/>
    </row>
    <row r="98" spans="4:13" ht="18.75">
      <c r="D98" s="183"/>
      <c r="E98" s="183"/>
      <c r="F98" s="183"/>
      <c r="G98" s="183"/>
      <c r="H98" s="183"/>
      <c r="I98" s="183"/>
      <c r="J98" s="183"/>
      <c r="K98" s="183"/>
      <c r="L98" s="183"/>
      <c r="M98" s="183"/>
    </row>
    <row r="99" spans="4:13" ht="18.75">
      <c r="D99" s="183"/>
      <c r="E99" s="183"/>
      <c r="F99" s="183"/>
      <c r="G99" s="183"/>
      <c r="H99" s="183"/>
      <c r="I99" s="183"/>
      <c r="J99" s="183"/>
      <c r="K99" s="183"/>
      <c r="L99" s="183"/>
      <c r="M99" s="183"/>
    </row>
    <row r="100" spans="4:13" ht="18.75">
      <c r="D100" s="183"/>
      <c r="E100" s="183"/>
      <c r="F100" s="183"/>
      <c r="G100" s="183"/>
      <c r="H100" s="183"/>
      <c r="I100" s="183"/>
      <c r="J100" s="183"/>
      <c r="K100" s="183"/>
      <c r="L100" s="183"/>
      <c r="M100" s="183"/>
    </row>
    <row r="101" spans="4:13" ht="18.75">
      <c r="D101" s="183"/>
      <c r="E101" s="183"/>
      <c r="F101" s="183"/>
      <c r="G101" s="183"/>
      <c r="H101" s="183"/>
      <c r="I101" s="183"/>
      <c r="J101" s="183"/>
      <c r="K101" s="183"/>
      <c r="L101" s="183"/>
      <c r="M101" s="183"/>
    </row>
    <row r="102" spans="4:13" ht="18.75">
      <c r="D102" s="183"/>
      <c r="E102" s="183"/>
      <c r="F102" s="183"/>
      <c r="G102" s="183"/>
      <c r="H102" s="183"/>
      <c r="I102" s="183"/>
      <c r="J102" s="183"/>
      <c r="K102" s="183"/>
      <c r="L102" s="183"/>
      <c r="M102" s="183"/>
    </row>
    <row r="103" spans="4:13" ht="18.75">
      <c r="D103" s="183"/>
      <c r="E103" s="183"/>
      <c r="F103" s="183"/>
      <c r="G103" s="183"/>
      <c r="H103" s="183"/>
      <c r="I103" s="183"/>
      <c r="J103" s="183"/>
      <c r="K103" s="183"/>
      <c r="L103" s="183"/>
      <c r="M103" s="183"/>
    </row>
    <row r="104" spans="4:13" ht="18.75">
      <c r="D104" s="183"/>
      <c r="E104" s="183"/>
      <c r="F104" s="183"/>
      <c r="G104" s="183"/>
      <c r="H104" s="183"/>
      <c r="I104" s="183"/>
      <c r="J104" s="183"/>
      <c r="K104" s="183"/>
      <c r="L104" s="183"/>
      <c r="M104" s="183"/>
    </row>
    <row r="105" spans="4:13" ht="18.75">
      <c r="D105" s="183"/>
      <c r="E105" s="183"/>
      <c r="F105" s="183"/>
      <c r="G105" s="183"/>
      <c r="H105" s="183"/>
      <c r="I105" s="183"/>
      <c r="J105" s="183"/>
      <c r="K105" s="183"/>
      <c r="L105" s="183"/>
      <c r="M105" s="183"/>
    </row>
    <row r="106" spans="4:13" ht="18.75">
      <c r="D106" s="183"/>
      <c r="E106" s="183"/>
      <c r="F106" s="183"/>
      <c r="G106" s="183"/>
      <c r="H106" s="183"/>
      <c r="I106" s="183"/>
      <c r="J106" s="183"/>
      <c r="K106" s="183"/>
      <c r="L106" s="183"/>
      <c r="M106" s="183"/>
    </row>
    <row r="107" spans="4:13" ht="18.75">
      <c r="D107" s="183"/>
      <c r="E107" s="183"/>
      <c r="F107" s="183"/>
      <c r="G107" s="183"/>
      <c r="H107" s="183"/>
      <c r="I107" s="183"/>
      <c r="J107" s="183"/>
      <c r="K107" s="183"/>
      <c r="L107" s="183"/>
      <c r="M107" s="183"/>
    </row>
    <row r="108" spans="4:13" ht="18.75">
      <c r="D108" s="183"/>
      <c r="E108" s="183"/>
      <c r="F108" s="183"/>
      <c r="G108" s="183"/>
      <c r="H108" s="183"/>
      <c r="I108" s="183"/>
      <c r="J108" s="183"/>
      <c r="K108" s="183"/>
      <c r="L108" s="183"/>
      <c r="M108" s="183"/>
    </row>
    <row r="109" spans="4:13" ht="18.75">
      <c r="D109" s="183"/>
      <c r="E109" s="183"/>
      <c r="F109" s="183"/>
      <c r="G109" s="183"/>
      <c r="H109" s="183"/>
      <c r="I109" s="183"/>
      <c r="J109" s="183"/>
      <c r="K109" s="183"/>
      <c r="L109" s="183"/>
      <c r="M109" s="183"/>
    </row>
    <row r="110" spans="4:13" ht="18.75">
      <c r="D110" s="183"/>
      <c r="E110" s="183"/>
      <c r="F110" s="183"/>
      <c r="G110" s="183"/>
      <c r="H110" s="183"/>
      <c r="I110" s="183"/>
      <c r="J110" s="183"/>
      <c r="K110" s="183"/>
      <c r="L110" s="183"/>
      <c r="M110" s="183"/>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r:id="rId1"/>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zoomScalePageLayoutView="0" workbookViewId="0" topLeftCell="A1">
      <selection activeCell="A4" sqref="A4:H4"/>
    </sheetView>
  </sheetViews>
  <sheetFormatPr defaultColWidth="9.140625" defaultRowHeight="12.75"/>
  <cols>
    <col min="1" max="1" width="7.8515625" style="241" customWidth="1"/>
    <col min="2" max="2" width="3.28125" style="241" customWidth="1"/>
    <col min="3" max="3" width="34.28125" style="241" customWidth="1"/>
    <col min="4" max="4" width="15.7109375" style="242" customWidth="1"/>
    <col min="5" max="5" width="19.140625" style="242" customWidth="1"/>
    <col min="6" max="6" width="19.8515625" style="241" customWidth="1"/>
    <col min="7" max="7" width="20.421875" style="241" customWidth="1"/>
    <col min="8" max="8" width="18.8515625" style="241" customWidth="1"/>
    <col min="9" max="9" width="18.7109375" style="241" customWidth="1"/>
    <col min="10" max="10" width="19.7109375" style="241" customWidth="1"/>
    <col min="11" max="12" width="13.28125" style="241" customWidth="1"/>
    <col min="13" max="16384" width="9.140625" style="241" customWidth="1"/>
  </cols>
  <sheetData>
    <row r="1" spans="1:8" s="184" customFormat="1" ht="19.5" customHeight="1">
      <c r="A1" s="282" t="s">
        <v>5</v>
      </c>
      <c r="B1" s="282"/>
      <c r="C1" s="282"/>
      <c r="D1" s="282"/>
      <c r="E1" s="282"/>
      <c r="F1" s="282"/>
      <c r="G1" s="282"/>
      <c r="H1" s="282"/>
    </row>
    <row r="2" spans="1:8" s="185" customFormat="1" ht="24.75" customHeight="1">
      <c r="A2" s="307"/>
      <c r="B2" s="307"/>
      <c r="C2" s="307"/>
      <c r="D2" s="307"/>
      <c r="E2" s="307"/>
      <c r="F2" s="307"/>
      <c r="G2" s="307"/>
      <c r="H2" s="307"/>
    </row>
    <row r="3" spans="1:8" s="185" customFormat="1" ht="19.5" customHeight="1">
      <c r="A3" s="283" t="s">
        <v>19</v>
      </c>
      <c r="B3" s="283"/>
      <c r="C3" s="283"/>
      <c r="D3" s="283"/>
      <c r="E3" s="283"/>
      <c r="F3" s="283"/>
      <c r="G3" s="283"/>
      <c r="H3" s="283"/>
    </row>
    <row r="4" spans="1:8" s="185" customFormat="1" ht="19.5" customHeight="1">
      <c r="A4" s="283" t="s">
        <v>402</v>
      </c>
      <c r="B4" s="283"/>
      <c r="C4" s="283"/>
      <c r="D4" s="283"/>
      <c r="E4" s="283"/>
      <c r="F4" s="283"/>
      <c r="G4" s="283"/>
      <c r="H4" s="283"/>
    </row>
    <row r="5" spans="1:8" s="186" customFormat="1" ht="7.5" customHeight="1" thickBot="1">
      <c r="A5" s="308"/>
      <c r="B5" s="308"/>
      <c r="C5" s="308"/>
      <c r="D5" s="308"/>
      <c r="E5" s="308"/>
      <c r="F5" s="308"/>
      <c r="G5" s="308"/>
      <c r="H5" s="308"/>
    </row>
    <row r="6" spans="1:12" s="187" customFormat="1" ht="21" customHeight="1" thickTop="1">
      <c r="A6" s="299" t="s">
        <v>20</v>
      </c>
      <c r="B6" s="300"/>
      <c r="C6" s="303" t="s">
        <v>21</v>
      </c>
      <c r="D6" s="305" t="s">
        <v>22</v>
      </c>
      <c r="E6" s="306"/>
      <c r="F6" s="119" t="s">
        <v>59</v>
      </c>
      <c r="G6" s="290" t="s">
        <v>23</v>
      </c>
      <c r="H6" s="291"/>
      <c r="K6" s="188"/>
      <c r="L6" s="188"/>
    </row>
    <row r="7" spans="1:21" s="187" customFormat="1" ht="21" customHeight="1" thickBot="1">
      <c r="A7" s="301"/>
      <c r="B7" s="302"/>
      <c r="C7" s="304"/>
      <c r="D7" s="121" t="s">
        <v>109</v>
      </c>
      <c r="E7" s="122" t="s">
        <v>6</v>
      </c>
      <c r="F7" s="123" t="s">
        <v>110</v>
      </c>
      <c r="G7" s="121" t="s">
        <v>109</v>
      </c>
      <c r="H7" s="122" t="s">
        <v>6</v>
      </c>
      <c r="J7" s="189"/>
      <c r="K7" s="190"/>
      <c r="L7" s="190"/>
      <c r="M7" s="191"/>
      <c r="N7" s="189"/>
      <c r="O7" s="189"/>
      <c r="P7" s="189"/>
      <c r="Q7" s="189"/>
      <c r="R7" s="189"/>
      <c r="S7" s="189"/>
      <c r="T7" s="189"/>
      <c r="U7" s="189"/>
    </row>
    <row r="8" spans="1:8" s="186" customFormat="1" ht="18" customHeight="1" thickTop="1">
      <c r="A8" s="309"/>
      <c r="B8" s="308"/>
      <c r="C8" s="308"/>
      <c r="D8" s="308"/>
      <c r="E8" s="308"/>
      <c r="F8" s="308"/>
      <c r="G8" s="308"/>
      <c r="H8" s="310"/>
    </row>
    <row r="9" spans="1:11" s="186" customFormat="1" ht="19.5" customHeight="1" thickBot="1">
      <c r="A9" s="292" t="s">
        <v>24</v>
      </c>
      <c r="B9" s="285"/>
      <c r="C9" s="285"/>
      <c r="D9" s="285"/>
      <c r="E9" s="285"/>
      <c r="F9" s="285"/>
      <c r="G9" s="285"/>
      <c r="H9" s="293"/>
      <c r="J9" s="187"/>
      <c r="K9" s="187"/>
    </row>
    <row r="10" spans="1:11" s="197" customFormat="1" ht="21.75" customHeight="1" thickTop="1">
      <c r="A10" s="125" t="s">
        <v>25</v>
      </c>
      <c r="B10" s="126"/>
      <c r="C10" s="127" t="s">
        <v>26</v>
      </c>
      <c r="D10" s="192">
        <v>3260.3390207337998</v>
      </c>
      <c r="E10" s="193">
        <v>3730.050482104583</v>
      </c>
      <c r="F10" s="194">
        <v>-0.12592630143326122</v>
      </c>
      <c r="G10" s="195">
        <v>0.17408572810630255</v>
      </c>
      <c r="H10" s="196">
        <v>0.18940870174049843</v>
      </c>
      <c r="J10" s="198"/>
      <c r="K10" s="198"/>
    </row>
    <row r="11" spans="1:8" s="205" customFormat="1" ht="19.5" customHeight="1">
      <c r="A11" s="199"/>
      <c r="B11" s="135" t="s">
        <v>27</v>
      </c>
      <c r="C11" s="136" t="s">
        <v>28</v>
      </c>
      <c r="D11" s="200">
        <v>2602.442838857489</v>
      </c>
      <c r="E11" s="201">
        <v>2797.8341928152076</v>
      </c>
      <c r="F11" s="202">
        <v>-0.069836645237763</v>
      </c>
      <c r="G11" s="203">
        <v>0.1389573763882911</v>
      </c>
      <c r="H11" s="204">
        <v>0.14207157374645032</v>
      </c>
    </row>
    <row r="12" spans="1:21" s="205" customFormat="1" ht="19.5" customHeight="1">
      <c r="A12" s="206"/>
      <c r="B12" s="143" t="s">
        <v>29</v>
      </c>
      <c r="C12" s="144" t="s">
        <v>30</v>
      </c>
      <c r="D12" s="207">
        <v>427.28616778866956</v>
      </c>
      <c r="E12" s="208">
        <v>438.8022336443282</v>
      </c>
      <c r="F12" s="209">
        <v>-0.026244319132142424</v>
      </c>
      <c r="G12" s="210">
        <v>0.022814935243298935</v>
      </c>
      <c r="H12" s="211">
        <v>0.022281993714065973</v>
      </c>
      <c r="J12" s="212"/>
      <c r="K12" s="213"/>
      <c r="L12" s="214"/>
      <c r="M12" s="215"/>
      <c r="N12" s="212"/>
      <c r="O12" s="212"/>
      <c r="P12" s="215"/>
      <c r="Q12" s="212"/>
      <c r="R12" s="212"/>
      <c r="S12" s="212"/>
      <c r="T12" s="212"/>
      <c r="U12" s="212"/>
    </row>
    <row r="13" spans="1:21" s="205" customFormat="1" ht="34.5" customHeight="1">
      <c r="A13" s="206"/>
      <c r="B13" s="143" t="s">
        <v>31</v>
      </c>
      <c r="C13" s="151" t="s">
        <v>32</v>
      </c>
      <c r="D13" s="200">
        <v>230.61001408764164</v>
      </c>
      <c r="E13" s="201">
        <v>493.41405564504703</v>
      </c>
      <c r="F13" s="209">
        <v>-0.5326237437922964</v>
      </c>
      <c r="G13" s="210">
        <v>0.01231341647471256</v>
      </c>
      <c r="H13" s="211">
        <v>0.02505513427998213</v>
      </c>
      <c r="J13" s="212"/>
      <c r="K13" s="213"/>
      <c r="L13" s="214"/>
      <c r="M13" s="215"/>
      <c r="N13" s="212"/>
      <c r="O13" s="212"/>
      <c r="P13" s="216"/>
      <c r="Q13" s="212"/>
      <c r="R13" s="212"/>
      <c r="S13" s="212"/>
      <c r="T13" s="212"/>
      <c r="U13" s="212"/>
    </row>
    <row r="14" spans="1:8" s="197" customFormat="1" ht="21.75" customHeight="1">
      <c r="A14" s="153" t="s">
        <v>33</v>
      </c>
      <c r="B14" s="154"/>
      <c r="C14" s="155" t="s">
        <v>34</v>
      </c>
      <c r="D14" s="217">
        <v>849.4134468629296</v>
      </c>
      <c r="E14" s="218">
        <v>782.9375061269096</v>
      </c>
      <c r="F14" s="219">
        <v>0.08490580693326066</v>
      </c>
      <c r="G14" s="220">
        <v>0.045354411740634315</v>
      </c>
      <c r="H14" s="221">
        <v>0.039756881921815125</v>
      </c>
    </row>
    <row r="15" spans="1:21" s="205" customFormat="1" ht="34.5" customHeight="1">
      <c r="A15" s="206"/>
      <c r="B15" s="143" t="s">
        <v>33</v>
      </c>
      <c r="C15" s="161" t="s">
        <v>35</v>
      </c>
      <c r="D15" s="200">
        <v>849.4134468629296</v>
      </c>
      <c r="E15" s="201">
        <v>782.9375061269096</v>
      </c>
      <c r="F15" s="209">
        <v>0.08490580693326066</v>
      </c>
      <c r="G15" s="210">
        <v>0.045354411740634315</v>
      </c>
      <c r="H15" s="211">
        <v>0.039756881921815125</v>
      </c>
      <c r="J15" s="212"/>
      <c r="K15" s="213"/>
      <c r="L15" s="214"/>
      <c r="M15" s="215"/>
      <c r="N15" s="212"/>
      <c r="O15" s="212"/>
      <c r="P15" s="222"/>
      <c r="Q15" s="212"/>
      <c r="R15" s="212"/>
      <c r="S15" s="212"/>
      <c r="T15" s="212"/>
      <c r="U15" s="212"/>
    </row>
    <row r="16" spans="1:8" s="197" customFormat="1" ht="21.75" customHeight="1">
      <c r="A16" s="153" t="s">
        <v>36</v>
      </c>
      <c r="B16" s="154"/>
      <c r="C16" s="155" t="s">
        <v>37</v>
      </c>
      <c r="D16" s="217">
        <v>6053.569676210187</v>
      </c>
      <c r="E16" s="218">
        <v>6552.126728091079</v>
      </c>
      <c r="F16" s="219">
        <v>-0.07609087439402185</v>
      </c>
      <c r="G16" s="220">
        <v>0.3232302156381573</v>
      </c>
      <c r="H16" s="221">
        <v>0.33271126574853555</v>
      </c>
    </row>
    <row r="17" spans="1:21" s="205" customFormat="1" ht="19.5" customHeight="1">
      <c r="A17" s="223"/>
      <c r="B17" s="143" t="s">
        <v>36</v>
      </c>
      <c r="C17" s="144" t="s">
        <v>38</v>
      </c>
      <c r="D17" s="200">
        <v>6053.569676210187</v>
      </c>
      <c r="E17" s="201">
        <v>6552.126728091079</v>
      </c>
      <c r="F17" s="209">
        <v>-0.07609087439402185</v>
      </c>
      <c r="G17" s="210">
        <v>0.3232302156381573</v>
      </c>
      <c r="H17" s="211">
        <v>0.33271126574853555</v>
      </c>
      <c r="J17" s="212"/>
      <c r="K17" s="213"/>
      <c r="L17" s="214"/>
      <c r="M17" s="215"/>
      <c r="N17" s="212"/>
      <c r="O17" s="212"/>
      <c r="P17" s="215"/>
      <c r="Q17" s="212"/>
      <c r="R17" s="212"/>
      <c r="S17" s="212"/>
      <c r="T17" s="212"/>
      <c r="U17" s="212"/>
    </row>
    <row r="18" spans="1:8" s="197" customFormat="1" ht="21.75" customHeight="1">
      <c r="A18" s="153" t="s">
        <v>39</v>
      </c>
      <c r="B18" s="154"/>
      <c r="C18" s="155" t="s">
        <v>40</v>
      </c>
      <c r="D18" s="217">
        <v>8288.753772426408</v>
      </c>
      <c r="E18" s="218">
        <v>8270.948872830168</v>
      </c>
      <c r="F18" s="219">
        <v>0.00215270338022866</v>
      </c>
      <c r="G18" s="220">
        <v>0.4425778197881856</v>
      </c>
      <c r="H18" s="221">
        <v>0.4199915512352245</v>
      </c>
    </row>
    <row r="19" spans="1:21" s="205" customFormat="1" ht="19.5" customHeight="1">
      <c r="A19" s="223"/>
      <c r="B19" s="143" t="s">
        <v>41</v>
      </c>
      <c r="C19" s="144" t="s">
        <v>42</v>
      </c>
      <c r="D19" s="200">
        <v>2192.00499902279</v>
      </c>
      <c r="E19" s="201">
        <v>2057.0103391978196</v>
      </c>
      <c r="F19" s="209">
        <v>0.06562663164717719</v>
      </c>
      <c r="G19" s="210">
        <v>0.11704205723417437</v>
      </c>
      <c r="H19" s="211">
        <v>0.1044531862728064</v>
      </c>
      <c r="J19" s="212"/>
      <c r="K19" s="213"/>
      <c r="L19" s="214"/>
      <c r="M19" s="215"/>
      <c r="N19" s="212"/>
      <c r="O19" s="212"/>
      <c r="P19" s="215"/>
      <c r="Q19" s="212"/>
      <c r="R19" s="212"/>
      <c r="S19" s="212"/>
      <c r="T19" s="212"/>
      <c r="U19" s="212"/>
    </row>
    <row r="20" spans="1:21" s="205" customFormat="1" ht="34.5" customHeight="1">
      <c r="A20" s="223"/>
      <c r="B20" s="143" t="s">
        <v>43</v>
      </c>
      <c r="C20" s="151" t="s">
        <v>44</v>
      </c>
      <c r="D20" s="207">
        <v>2972.9725646850957</v>
      </c>
      <c r="E20" s="208">
        <v>3163.4567558179924</v>
      </c>
      <c r="F20" s="209">
        <v>-0.06021393868671432</v>
      </c>
      <c r="G20" s="210">
        <v>0.1587418026996413</v>
      </c>
      <c r="H20" s="211">
        <v>0.16063756777726498</v>
      </c>
      <c r="J20" s="212"/>
      <c r="K20" s="213"/>
      <c r="L20" s="214"/>
      <c r="M20" s="215"/>
      <c r="N20" s="212"/>
      <c r="O20" s="212"/>
      <c r="P20" s="215"/>
      <c r="Q20" s="212"/>
      <c r="R20" s="212"/>
      <c r="S20" s="212"/>
      <c r="T20" s="212"/>
      <c r="U20" s="212"/>
    </row>
    <row r="21" spans="1:21" s="205" customFormat="1" ht="19.5" customHeight="1">
      <c r="A21" s="223"/>
      <c r="B21" s="143" t="s">
        <v>45</v>
      </c>
      <c r="C21" s="144" t="s">
        <v>46</v>
      </c>
      <c r="D21" s="207">
        <v>1673.1929238691193</v>
      </c>
      <c r="E21" s="208">
        <v>1784.5170385574743</v>
      </c>
      <c r="F21" s="209">
        <v>-0.06238332965335236</v>
      </c>
      <c r="G21" s="210">
        <v>0.0893400982418421</v>
      </c>
      <c r="H21" s="211">
        <v>0.09061621474791967</v>
      </c>
      <c r="J21" s="212"/>
      <c r="K21" s="213"/>
      <c r="L21" s="214"/>
      <c r="M21" s="215"/>
      <c r="N21" s="212"/>
      <c r="O21" s="212"/>
      <c r="P21" s="215"/>
      <c r="Q21" s="212"/>
      <c r="R21" s="212"/>
      <c r="S21" s="212"/>
      <c r="T21" s="212"/>
      <c r="U21" s="212"/>
    </row>
    <row r="22" spans="1:21" s="205" customFormat="1" ht="19.5" customHeight="1">
      <c r="A22" s="223"/>
      <c r="B22" s="143" t="s">
        <v>47</v>
      </c>
      <c r="C22" s="144" t="s">
        <v>48</v>
      </c>
      <c r="D22" s="200">
        <v>1450.5832848494024</v>
      </c>
      <c r="E22" s="201">
        <v>1265.96473925688</v>
      </c>
      <c r="F22" s="209">
        <v>0.14583229679911414</v>
      </c>
      <c r="G22" s="210">
        <v>0.07745386161252785</v>
      </c>
      <c r="H22" s="211">
        <v>0.0642845824372334</v>
      </c>
      <c r="J22" s="212"/>
      <c r="K22" s="213"/>
      <c r="L22" s="214"/>
      <c r="M22" s="215"/>
      <c r="N22" s="212"/>
      <c r="O22" s="212"/>
      <c r="P22" s="215"/>
      <c r="Q22" s="212"/>
      <c r="R22" s="212"/>
      <c r="S22" s="212"/>
      <c r="T22" s="212"/>
      <c r="U22" s="212"/>
    </row>
    <row r="23" spans="1:8" s="197" customFormat="1" ht="21.75" customHeight="1">
      <c r="A23" s="153">
        <v>9</v>
      </c>
      <c r="B23" s="154"/>
      <c r="C23" s="155" t="s">
        <v>49</v>
      </c>
      <c r="D23" s="217">
        <v>276.27738532467663</v>
      </c>
      <c r="E23" s="218">
        <v>357.0679714815805</v>
      </c>
      <c r="F23" s="219">
        <v>-0.2262610836297635</v>
      </c>
      <c r="G23" s="220">
        <v>0.014751824726720276</v>
      </c>
      <c r="H23" s="221">
        <v>0.01813159935392618</v>
      </c>
    </row>
    <row r="24" spans="1:21" s="205" customFormat="1" ht="34.5" customHeight="1" thickBot="1">
      <c r="A24" s="224"/>
      <c r="B24" s="165" t="s">
        <v>50</v>
      </c>
      <c r="C24" s="166" t="s">
        <v>51</v>
      </c>
      <c r="D24" s="225">
        <v>276.27738532467663</v>
      </c>
      <c r="E24" s="226">
        <v>357.0679714815805</v>
      </c>
      <c r="F24" s="227">
        <v>-0.2262610836297635</v>
      </c>
      <c r="G24" s="228">
        <v>0.014751824726720276</v>
      </c>
      <c r="H24" s="229">
        <v>0.01813159935392618</v>
      </c>
      <c r="J24" s="212"/>
      <c r="K24" s="213"/>
      <c r="L24" s="214"/>
      <c r="M24" s="215"/>
      <c r="N24" s="212"/>
      <c r="O24" s="212"/>
      <c r="P24" s="215"/>
      <c r="Q24" s="212"/>
      <c r="R24" s="212"/>
      <c r="S24" s="212"/>
      <c r="T24" s="212"/>
      <c r="U24" s="212"/>
    </row>
    <row r="25" spans="1:21" s="187" customFormat="1" ht="21.75" customHeight="1" thickBot="1" thickTop="1">
      <c r="A25" s="311" t="s">
        <v>52</v>
      </c>
      <c r="B25" s="312"/>
      <c r="C25" s="230" t="s">
        <v>53</v>
      </c>
      <c r="D25" s="231">
        <v>18728.353301558</v>
      </c>
      <c r="E25" s="232">
        <v>19693.131560634323</v>
      </c>
      <c r="F25" s="233">
        <v>-0.0489905963460312</v>
      </c>
      <c r="G25" s="234">
        <v>1</v>
      </c>
      <c r="H25" s="235">
        <v>1</v>
      </c>
      <c r="J25" s="189"/>
      <c r="K25" s="236"/>
      <c r="L25" s="236"/>
      <c r="M25" s="191"/>
      <c r="N25" s="189"/>
      <c r="O25" s="189"/>
      <c r="P25" s="189"/>
      <c r="Q25" s="189"/>
      <c r="R25" s="189"/>
      <c r="S25" s="189"/>
      <c r="T25" s="189"/>
      <c r="U25" s="189"/>
    </row>
    <row r="26" spans="1:8" s="186" customFormat="1" ht="18" customHeight="1" thickTop="1">
      <c r="A26" s="309"/>
      <c r="B26" s="308"/>
      <c r="C26" s="308"/>
      <c r="D26" s="308"/>
      <c r="E26" s="308"/>
      <c r="F26" s="308"/>
      <c r="G26" s="308"/>
      <c r="H26" s="310"/>
    </row>
    <row r="27" spans="1:8" s="186" customFormat="1" ht="19.5" customHeight="1" thickBot="1">
      <c r="A27" s="294" t="s">
        <v>54</v>
      </c>
      <c r="B27" s="295"/>
      <c r="C27" s="295"/>
      <c r="D27" s="295"/>
      <c r="E27" s="295"/>
      <c r="F27" s="295"/>
      <c r="G27" s="295"/>
      <c r="H27" s="296"/>
    </row>
    <row r="28" spans="1:8" s="197" customFormat="1" ht="21.75" customHeight="1" thickTop="1">
      <c r="A28" s="125" t="s">
        <v>25</v>
      </c>
      <c r="B28" s="126"/>
      <c r="C28" s="127" t="s">
        <v>26</v>
      </c>
      <c r="D28" s="192">
        <v>3715.8487086705086</v>
      </c>
      <c r="E28" s="193">
        <v>3861.4924304678957</v>
      </c>
      <c r="F28" s="194">
        <v>-0.0377169512617016</v>
      </c>
      <c r="G28" s="195">
        <v>0.12197567597952698</v>
      </c>
      <c r="H28" s="196">
        <v>0.12319289866468525</v>
      </c>
    </row>
    <row r="29" spans="1:8" s="205" customFormat="1" ht="19.5" customHeight="1">
      <c r="A29" s="237"/>
      <c r="B29" s="135" t="s">
        <v>27</v>
      </c>
      <c r="C29" s="136" t="s">
        <v>28</v>
      </c>
      <c r="D29" s="200">
        <v>3214.3949702487535</v>
      </c>
      <c r="E29" s="201">
        <v>3295.5590682498396</v>
      </c>
      <c r="F29" s="202">
        <v>-0.02462832445730967</v>
      </c>
      <c r="G29" s="203">
        <v>0.10551505997712285</v>
      </c>
      <c r="H29" s="204">
        <v>0.10513796974844604</v>
      </c>
    </row>
    <row r="30" spans="1:21" s="205" customFormat="1" ht="19.5" customHeight="1">
      <c r="A30" s="238"/>
      <c r="B30" s="143" t="s">
        <v>29</v>
      </c>
      <c r="C30" s="144" t="s">
        <v>30</v>
      </c>
      <c r="D30" s="207">
        <v>380.22876319092427</v>
      </c>
      <c r="E30" s="208">
        <v>413.7180677572666</v>
      </c>
      <c r="F30" s="209">
        <v>-0.08094716469088548</v>
      </c>
      <c r="G30" s="210">
        <v>0.012481310207504726</v>
      </c>
      <c r="H30" s="211">
        <v>0.013198815979756993</v>
      </c>
      <c r="J30" s="212"/>
      <c r="K30" s="213"/>
      <c r="L30" s="214"/>
      <c r="M30" s="215"/>
      <c r="N30" s="212"/>
      <c r="O30" s="212"/>
      <c r="P30" s="215"/>
      <c r="Q30" s="212"/>
      <c r="R30" s="212"/>
      <c r="S30" s="212"/>
      <c r="T30" s="212"/>
      <c r="U30" s="212"/>
    </row>
    <row r="31" spans="1:21" s="205" customFormat="1" ht="34.5" customHeight="1">
      <c r="A31" s="238"/>
      <c r="B31" s="143" t="s">
        <v>31</v>
      </c>
      <c r="C31" s="151" t="s">
        <v>32</v>
      </c>
      <c r="D31" s="200">
        <v>121.2249752308306</v>
      </c>
      <c r="E31" s="201">
        <v>152.21529446078958</v>
      </c>
      <c r="F31" s="209">
        <v>-0.20359530453059727</v>
      </c>
      <c r="G31" s="210">
        <v>0.003979305794899392</v>
      </c>
      <c r="H31" s="211">
        <v>0.004856112936482209</v>
      </c>
      <c r="J31" s="212"/>
      <c r="K31" s="213"/>
      <c r="L31" s="214"/>
      <c r="M31" s="215"/>
      <c r="N31" s="212"/>
      <c r="O31" s="212"/>
      <c r="P31" s="216"/>
      <c r="Q31" s="212"/>
      <c r="R31" s="212"/>
      <c r="S31" s="212"/>
      <c r="T31" s="212"/>
      <c r="U31" s="212"/>
    </row>
    <row r="32" spans="1:8" s="197" customFormat="1" ht="21.75" customHeight="1">
      <c r="A32" s="153" t="s">
        <v>33</v>
      </c>
      <c r="B32" s="154"/>
      <c r="C32" s="155" t="s">
        <v>34</v>
      </c>
      <c r="D32" s="217">
        <v>806.0892062907477</v>
      </c>
      <c r="E32" s="218">
        <v>829.8812353786218</v>
      </c>
      <c r="F32" s="219">
        <v>-0.028669197559358373</v>
      </c>
      <c r="G32" s="220">
        <v>0.026460516438058468</v>
      </c>
      <c r="H32" s="221">
        <v>0.026475637794098828</v>
      </c>
    </row>
    <row r="33" spans="1:21" s="205" customFormat="1" ht="34.5" customHeight="1">
      <c r="A33" s="238"/>
      <c r="B33" s="143" t="s">
        <v>33</v>
      </c>
      <c r="C33" s="161" t="s">
        <v>35</v>
      </c>
      <c r="D33" s="200">
        <v>806.0892062907477</v>
      </c>
      <c r="E33" s="201">
        <v>829.8812353786218</v>
      </c>
      <c r="F33" s="209">
        <v>-0.028669197559358373</v>
      </c>
      <c r="G33" s="210">
        <v>0.026460516438058468</v>
      </c>
      <c r="H33" s="211">
        <v>0.026475637794098828</v>
      </c>
      <c r="J33" s="212"/>
      <c r="K33" s="213"/>
      <c r="L33" s="214"/>
      <c r="M33" s="215"/>
      <c r="N33" s="212"/>
      <c r="O33" s="212"/>
      <c r="P33" s="222"/>
      <c r="Q33" s="212"/>
      <c r="R33" s="212"/>
      <c r="S33" s="212"/>
      <c r="T33" s="212"/>
      <c r="U33" s="212"/>
    </row>
    <row r="34" spans="1:8" s="197" customFormat="1" ht="21.75" customHeight="1">
      <c r="A34" s="153" t="s">
        <v>36</v>
      </c>
      <c r="B34" s="154"/>
      <c r="C34" s="155" t="s">
        <v>37</v>
      </c>
      <c r="D34" s="217">
        <v>8656.524373201622</v>
      </c>
      <c r="E34" s="218">
        <v>9197.106716545259</v>
      </c>
      <c r="F34" s="219">
        <v>-0.058777435122194244</v>
      </c>
      <c r="G34" s="220">
        <v>0.28415726657297186</v>
      </c>
      <c r="H34" s="221">
        <v>0.2934145945230737</v>
      </c>
    </row>
    <row r="35" spans="1:21" s="205" customFormat="1" ht="19.5" customHeight="1">
      <c r="A35" s="239"/>
      <c r="B35" s="143" t="s">
        <v>36</v>
      </c>
      <c r="C35" s="144" t="s">
        <v>38</v>
      </c>
      <c r="D35" s="200">
        <v>8656.524373201622</v>
      </c>
      <c r="E35" s="201">
        <v>9197.106716545259</v>
      </c>
      <c r="F35" s="209">
        <v>-0.058777435122194244</v>
      </c>
      <c r="G35" s="210">
        <v>0.28415726657297186</v>
      </c>
      <c r="H35" s="211">
        <v>0.2934145945230737</v>
      </c>
      <c r="J35" s="212"/>
      <c r="K35" s="213"/>
      <c r="L35" s="214"/>
      <c r="M35" s="215"/>
      <c r="N35" s="212"/>
      <c r="O35" s="212"/>
      <c r="P35" s="215"/>
      <c r="Q35" s="212"/>
      <c r="R35" s="212"/>
      <c r="S35" s="212"/>
      <c r="T35" s="212"/>
      <c r="U35" s="212"/>
    </row>
    <row r="36" spans="1:8" s="197" customFormat="1" ht="21.75" customHeight="1">
      <c r="A36" s="153" t="s">
        <v>39</v>
      </c>
      <c r="B36" s="154"/>
      <c r="C36" s="155" t="s">
        <v>40</v>
      </c>
      <c r="D36" s="217">
        <v>17079.449990001955</v>
      </c>
      <c r="E36" s="218">
        <v>17429.008384638008</v>
      </c>
      <c r="F36" s="219">
        <v>-0.020056126368276694</v>
      </c>
      <c r="G36" s="220">
        <v>0.5606464690093339</v>
      </c>
      <c r="H36" s="221">
        <v>0.5560363259586897</v>
      </c>
    </row>
    <row r="37" spans="1:21" s="205" customFormat="1" ht="19.5" customHeight="1">
      <c r="A37" s="239"/>
      <c r="B37" s="143" t="s">
        <v>41</v>
      </c>
      <c r="C37" s="144" t="s">
        <v>42</v>
      </c>
      <c r="D37" s="200">
        <v>4820.37929308734</v>
      </c>
      <c r="E37" s="201">
        <v>4793.030883255292</v>
      </c>
      <c r="F37" s="209">
        <v>0.005705869730068036</v>
      </c>
      <c r="G37" s="210">
        <v>0.1582327669531012</v>
      </c>
      <c r="H37" s="211">
        <v>0.15291169891689502</v>
      </c>
      <c r="J37" s="212"/>
      <c r="K37" s="213"/>
      <c r="L37" s="214"/>
      <c r="M37" s="215"/>
      <c r="N37" s="212"/>
      <c r="O37" s="212"/>
      <c r="P37" s="215"/>
      <c r="Q37" s="212"/>
      <c r="R37" s="212"/>
      <c r="S37" s="212"/>
      <c r="T37" s="212"/>
      <c r="U37" s="212"/>
    </row>
    <row r="38" spans="1:21" s="205" customFormat="1" ht="34.5" customHeight="1">
      <c r="A38" s="239"/>
      <c r="B38" s="143" t="s">
        <v>43</v>
      </c>
      <c r="C38" s="151" t="s">
        <v>44</v>
      </c>
      <c r="D38" s="207">
        <v>3394.6715896214637</v>
      </c>
      <c r="E38" s="208">
        <v>3783.166845582513</v>
      </c>
      <c r="F38" s="209">
        <v>-0.102690489692434</v>
      </c>
      <c r="G38" s="210">
        <v>0.11143278274661575</v>
      </c>
      <c r="H38" s="211">
        <v>0.12069408350050066</v>
      </c>
      <c r="J38" s="212"/>
      <c r="K38" s="213"/>
      <c r="L38" s="214"/>
      <c r="M38" s="215"/>
      <c r="N38" s="212"/>
      <c r="O38" s="212"/>
      <c r="P38" s="215"/>
      <c r="Q38" s="212"/>
      <c r="R38" s="212"/>
      <c r="S38" s="212"/>
      <c r="T38" s="212"/>
      <c r="U38" s="212"/>
    </row>
    <row r="39" spans="1:21" s="205" customFormat="1" ht="19.5" customHeight="1">
      <c r="A39" s="239"/>
      <c r="B39" s="143" t="s">
        <v>45</v>
      </c>
      <c r="C39" s="144" t="s">
        <v>46</v>
      </c>
      <c r="D39" s="207">
        <v>5561.692243211214</v>
      </c>
      <c r="E39" s="208">
        <v>5668.677260421193</v>
      </c>
      <c r="F39" s="209">
        <v>-0.01887301257331231</v>
      </c>
      <c r="G39" s="210">
        <v>0.18256695149423907</v>
      </c>
      <c r="H39" s="211">
        <v>0.18084737854095853</v>
      </c>
      <c r="J39" s="212"/>
      <c r="K39" s="213"/>
      <c r="L39" s="214"/>
      <c r="M39" s="215"/>
      <c r="N39" s="212"/>
      <c r="O39" s="212"/>
      <c r="P39" s="215"/>
      <c r="Q39" s="212"/>
      <c r="R39" s="212"/>
      <c r="S39" s="212"/>
      <c r="T39" s="212"/>
      <c r="U39" s="212"/>
    </row>
    <row r="40" spans="1:21" s="205" customFormat="1" ht="19.5" customHeight="1">
      <c r="A40" s="239"/>
      <c r="B40" s="143" t="s">
        <v>47</v>
      </c>
      <c r="C40" s="144" t="s">
        <v>48</v>
      </c>
      <c r="D40" s="200">
        <v>3302.7068640819366</v>
      </c>
      <c r="E40" s="201">
        <v>3184.133395379009</v>
      </c>
      <c r="F40" s="209">
        <v>0.03723885088326018</v>
      </c>
      <c r="G40" s="210">
        <v>0.10841396781537788</v>
      </c>
      <c r="H40" s="211">
        <v>0.1015831650003354</v>
      </c>
      <c r="J40" s="212"/>
      <c r="K40" s="213"/>
      <c r="L40" s="214"/>
      <c r="M40" s="215"/>
      <c r="N40" s="212"/>
      <c r="O40" s="212"/>
      <c r="P40" s="215"/>
      <c r="Q40" s="212"/>
      <c r="R40" s="212"/>
      <c r="S40" s="212"/>
      <c r="T40" s="212"/>
      <c r="U40" s="212"/>
    </row>
    <row r="41" spans="1:8" s="197" customFormat="1" ht="21.75" customHeight="1">
      <c r="A41" s="153">
        <v>9</v>
      </c>
      <c r="B41" s="154"/>
      <c r="C41" s="155" t="s">
        <v>49</v>
      </c>
      <c r="D41" s="217">
        <v>205.93782006455234</v>
      </c>
      <c r="E41" s="218">
        <v>27.60070097897426</v>
      </c>
      <c r="F41" s="219">
        <v>6.461325718554476</v>
      </c>
      <c r="G41" s="220">
        <v>0.006760072000108805</v>
      </c>
      <c r="H41" s="221">
        <v>0.0008805430594525476</v>
      </c>
    </row>
    <row r="42" spans="1:21" s="205" customFormat="1" ht="34.5" customHeight="1" thickBot="1">
      <c r="A42" s="240"/>
      <c r="B42" s="165" t="s">
        <v>50</v>
      </c>
      <c r="C42" s="166" t="s">
        <v>51</v>
      </c>
      <c r="D42" s="225">
        <v>205.93782006455234</v>
      </c>
      <c r="E42" s="226">
        <v>27.60070097897426</v>
      </c>
      <c r="F42" s="227">
        <v>6.461325718554476</v>
      </c>
      <c r="G42" s="228">
        <v>0.006760072000108805</v>
      </c>
      <c r="H42" s="229">
        <v>0.0008805430594525476</v>
      </c>
      <c r="J42" s="212"/>
      <c r="K42" s="213"/>
      <c r="L42" s="214"/>
      <c r="M42" s="215"/>
      <c r="N42" s="212"/>
      <c r="O42" s="212"/>
      <c r="P42" s="215"/>
      <c r="Q42" s="212"/>
      <c r="R42" s="212"/>
      <c r="S42" s="212"/>
      <c r="T42" s="212"/>
      <c r="U42" s="212"/>
    </row>
    <row r="43" spans="1:21" s="187" customFormat="1" ht="21.75" customHeight="1" thickBot="1" thickTop="1">
      <c r="A43" s="297" t="s">
        <v>52</v>
      </c>
      <c r="B43" s="298"/>
      <c r="C43" s="172" t="s">
        <v>55</v>
      </c>
      <c r="D43" s="231">
        <v>30463.850098229384</v>
      </c>
      <c r="E43" s="232">
        <v>31345.08946800876</v>
      </c>
      <c r="F43" s="233">
        <v>-0.028114112441081973</v>
      </c>
      <c r="G43" s="234">
        <v>1</v>
      </c>
      <c r="H43" s="235">
        <v>1</v>
      </c>
      <c r="J43" s="189"/>
      <c r="K43" s="236"/>
      <c r="L43" s="236"/>
      <c r="M43" s="191"/>
      <c r="N43" s="189"/>
      <c r="O43" s="189"/>
      <c r="P43" s="189"/>
      <c r="Q43" s="189"/>
      <c r="R43" s="189"/>
      <c r="S43" s="189"/>
      <c r="T43" s="189"/>
      <c r="U43" s="189"/>
    </row>
    <row r="44" ht="12" customHeight="1" thickTop="1"/>
    <row r="45" spans="1:5" s="187" customFormat="1" ht="15.75">
      <c r="A45" s="179" t="s">
        <v>58</v>
      </c>
      <c r="D45" s="243"/>
      <c r="E45" s="243"/>
    </row>
    <row r="46" spans="1:5" s="187" customFormat="1" ht="15.75">
      <c r="A46" s="181" t="s">
        <v>3</v>
      </c>
      <c r="D46" s="243"/>
      <c r="E46" s="243"/>
    </row>
    <row r="47" spans="1:5" s="187" customFormat="1" ht="15.75">
      <c r="A47" s="120"/>
      <c r="C47" s="187" t="s">
        <v>56</v>
      </c>
      <c r="D47" s="243"/>
      <c r="E47" s="243"/>
    </row>
    <row r="48" spans="1:5" s="187" customFormat="1" ht="15.75">
      <c r="A48" s="120"/>
      <c r="C48" s="187" t="s">
        <v>57</v>
      </c>
      <c r="D48" s="243"/>
      <c r="E48" s="243"/>
    </row>
    <row r="49" spans="1:5" s="187" customFormat="1" ht="15.75">
      <c r="A49" s="182" t="s">
        <v>4</v>
      </c>
      <c r="D49" s="243"/>
      <c r="E49" s="243"/>
    </row>
    <row r="50" spans="4:16" ht="18">
      <c r="D50" s="244"/>
      <c r="E50" s="244"/>
      <c r="F50" s="244"/>
      <c r="G50" s="244"/>
      <c r="H50" s="244"/>
      <c r="I50" s="244"/>
      <c r="J50" s="244"/>
      <c r="K50" s="244"/>
      <c r="L50" s="244"/>
      <c r="M50" s="244"/>
      <c r="N50" s="244"/>
      <c r="O50" s="244"/>
      <c r="P50" s="244"/>
    </row>
    <row r="51" spans="4:16" ht="18">
      <c r="D51" s="244"/>
      <c r="E51" s="244"/>
      <c r="F51" s="244"/>
      <c r="G51" s="244"/>
      <c r="H51" s="244"/>
      <c r="I51" s="244"/>
      <c r="J51" s="244"/>
      <c r="K51" s="244"/>
      <c r="L51" s="244"/>
      <c r="M51" s="244"/>
      <c r="N51" s="244"/>
      <c r="O51" s="244"/>
      <c r="P51" s="244"/>
    </row>
    <row r="52" spans="4:16" ht="18">
      <c r="D52" s="244"/>
      <c r="E52" s="244"/>
      <c r="F52" s="244"/>
      <c r="G52" s="244"/>
      <c r="H52" s="244"/>
      <c r="I52" s="244"/>
      <c r="J52" s="244"/>
      <c r="K52" s="244"/>
      <c r="L52" s="244"/>
      <c r="M52" s="244"/>
      <c r="N52" s="244"/>
      <c r="O52" s="244"/>
      <c r="P52" s="244"/>
    </row>
    <row r="53" spans="4:16" ht="18">
      <c r="D53" s="244"/>
      <c r="E53" s="244"/>
      <c r="F53" s="244"/>
      <c r="G53" s="244"/>
      <c r="H53" s="244"/>
      <c r="I53" s="244"/>
      <c r="J53" s="244"/>
      <c r="K53" s="244"/>
      <c r="L53" s="244"/>
      <c r="M53" s="244"/>
      <c r="N53" s="244"/>
      <c r="O53" s="244"/>
      <c r="P53" s="244"/>
    </row>
    <row r="54" spans="4:16" ht="18">
      <c r="D54" s="244"/>
      <c r="E54" s="244"/>
      <c r="F54" s="244"/>
      <c r="G54" s="244"/>
      <c r="H54" s="244"/>
      <c r="I54" s="244"/>
      <c r="J54" s="244"/>
      <c r="K54" s="244"/>
      <c r="L54" s="244"/>
      <c r="M54" s="244"/>
      <c r="N54" s="244"/>
      <c r="O54" s="244"/>
      <c r="P54" s="244"/>
    </row>
    <row r="55" spans="4:16" ht="18">
      <c r="D55" s="244"/>
      <c r="E55" s="244"/>
      <c r="F55" s="244"/>
      <c r="G55" s="244"/>
      <c r="H55" s="244"/>
      <c r="I55" s="244"/>
      <c r="J55" s="244"/>
      <c r="K55" s="244"/>
      <c r="L55" s="244"/>
      <c r="M55" s="244"/>
      <c r="N55" s="244"/>
      <c r="O55" s="244"/>
      <c r="P55" s="244"/>
    </row>
    <row r="56" spans="4:16" ht="18">
      <c r="D56" s="244"/>
      <c r="E56" s="244"/>
      <c r="F56" s="244"/>
      <c r="G56" s="244"/>
      <c r="H56" s="244"/>
      <c r="I56" s="244"/>
      <c r="J56" s="244"/>
      <c r="K56" s="244"/>
      <c r="L56" s="244"/>
      <c r="M56" s="244"/>
      <c r="N56" s="244"/>
      <c r="O56" s="244"/>
      <c r="P56" s="244"/>
    </row>
    <row r="57" spans="4:16" ht="18">
      <c r="D57" s="244"/>
      <c r="E57" s="244"/>
      <c r="F57" s="244"/>
      <c r="G57" s="244"/>
      <c r="H57" s="244"/>
      <c r="I57" s="244"/>
      <c r="J57" s="244"/>
      <c r="K57" s="244"/>
      <c r="L57" s="244"/>
      <c r="M57" s="244"/>
      <c r="N57" s="244"/>
      <c r="O57" s="244"/>
      <c r="P57" s="244"/>
    </row>
    <row r="58" spans="4:16" ht="18">
      <c r="D58" s="244"/>
      <c r="E58" s="244"/>
      <c r="F58" s="244"/>
      <c r="G58" s="244"/>
      <c r="H58" s="244"/>
      <c r="I58" s="244"/>
      <c r="J58" s="244"/>
      <c r="K58" s="244"/>
      <c r="L58" s="244"/>
      <c r="M58" s="244"/>
      <c r="N58" s="244"/>
      <c r="O58" s="244"/>
      <c r="P58" s="244"/>
    </row>
    <row r="59" spans="4:16" ht="18">
      <c r="D59" s="244"/>
      <c r="E59" s="244"/>
      <c r="F59" s="244"/>
      <c r="G59" s="244"/>
      <c r="H59" s="244"/>
      <c r="I59" s="244"/>
      <c r="J59" s="244"/>
      <c r="K59" s="244"/>
      <c r="L59" s="244"/>
      <c r="M59" s="244"/>
      <c r="N59" s="244"/>
      <c r="O59" s="244"/>
      <c r="P59" s="244"/>
    </row>
    <row r="60" spans="4:16" ht="18">
      <c r="D60" s="244"/>
      <c r="E60" s="244"/>
      <c r="F60" s="244"/>
      <c r="G60" s="244"/>
      <c r="H60" s="244"/>
      <c r="I60" s="244"/>
      <c r="J60" s="244"/>
      <c r="K60" s="244"/>
      <c r="L60" s="244"/>
      <c r="M60" s="244"/>
      <c r="N60" s="244"/>
      <c r="O60" s="244"/>
      <c r="P60" s="244"/>
    </row>
    <row r="61" spans="4:16" ht="18">
      <c r="D61" s="244"/>
      <c r="E61" s="244"/>
      <c r="F61" s="244"/>
      <c r="G61" s="244"/>
      <c r="H61" s="244"/>
      <c r="I61" s="244"/>
      <c r="J61" s="244"/>
      <c r="K61" s="244"/>
      <c r="L61" s="244"/>
      <c r="M61" s="244"/>
      <c r="N61" s="244"/>
      <c r="O61" s="244"/>
      <c r="P61" s="244"/>
    </row>
    <row r="62" spans="4:16" ht="18">
      <c r="D62" s="244"/>
      <c r="E62" s="244"/>
      <c r="F62" s="244"/>
      <c r="G62" s="244"/>
      <c r="H62" s="244"/>
      <c r="I62" s="244"/>
      <c r="J62" s="244"/>
      <c r="K62" s="244"/>
      <c r="L62" s="244"/>
      <c r="M62" s="244"/>
      <c r="N62" s="244"/>
      <c r="O62" s="244"/>
      <c r="P62" s="244"/>
    </row>
    <row r="63" spans="4:16" ht="18">
      <c r="D63" s="244"/>
      <c r="E63" s="244"/>
      <c r="F63" s="244"/>
      <c r="G63" s="244"/>
      <c r="H63" s="244"/>
      <c r="I63" s="244"/>
      <c r="J63" s="244"/>
      <c r="K63" s="244"/>
      <c r="L63" s="244"/>
      <c r="M63" s="244"/>
      <c r="N63" s="244"/>
      <c r="O63" s="244"/>
      <c r="P63" s="244"/>
    </row>
    <row r="64" spans="4:16" ht="18">
      <c r="D64" s="244"/>
      <c r="E64" s="244"/>
      <c r="F64" s="244"/>
      <c r="G64" s="244"/>
      <c r="H64" s="244"/>
      <c r="I64" s="244"/>
      <c r="J64" s="244"/>
      <c r="K64" s="244"/>
      <c r="L64" s="244"/>
      <c r="M64" s="244"/>
      <c r="N64" s="244"/>
      <c r="O64" s="244"/>
      <c r="P64" s="244"/>
    </row>
    <row r="65" spans="4:16" ht="18">
      <c r="D65" s="244"/>
      <c r="E65" s="244"/>
      <c r="F65" s="244"/>
      <c r="G65" s="244"/>
      <c r="H65" s="244"/>
      <c r="I65" s="244"/>
      <c r="J65" s="244"/>
      <c r="K65" s="244"/>
      <c r="L65" s="244"/>
      <c r="M65" s="244"/>
      <c r="N65" s="244"/>
      <c r="O65" s="244"/>
      <c r="P65" s="244"/>
    </row>
    <row r="66" spans="4:16" ht="18">
      <c r="D66" s="244"/>
      <c r="E66" s="244"/>
      <c r="F66" s="244"/>
      <c r="G66" s="244"/>
      <c r="H66" s="244"/>
      <c r="I66" s="244"/>
      <c r="J66" s="244"/>
      <c r="K66" s="244"/>
      <c r="L66" s="244"/>
      <c r="M66" s="244"/>
      <c r="N66" s="244"/>
      <c r="O66" s="244"/>
      <c r="P66" s="244"/>
    </row>
    <row r="67" spans="4:16" ht="18">
      <c r="D67" s="244"/>
      <c r="E67" s="244"/>
      <c r="F67" s="244"/>
      <c r="G67" s="244"/>
      <c r="H67" s="244"/>
      <c r="I67" s="244"/>
      <c r="J67" s="244"/>
      <c r="K67" s="244"/>
      <c r="L67" s="244"/>
      <c r="M67" s="244"/>
      <c r="N67" s="244"/>
      <c r="O67" s="244"/>
      <c r="P67" s="244"/>
    </row>
    <row r="68" spans="4:16" ht="18">
      <c r="D68" s="244"/>
      <c r="E68" s="244"/>
      <c r="F68" s="244"/>
      <c r="G68" s="244"/>
      <c r="H68" s="244"/>
      <c r="I68" s="244"/>
      <c r="J68" s="244"/>
      <c r="K68" s="244"/>
      <c r="L68" s="244"/>
      <c r="M68" s="244"/>
      <c r="N68" s="244"/>
      <c r="O68" s="244"/>
      <c r="P68" s="244"/>
    </row>
    <row r="69" spans="4:16" ht="18">
      <c r="D69" s="244"/>
      <c r="E69" s="244"/>
      <c r="F69" s="244"/>
      <c r="G69" s="244"/>
      <c r="H69" s="244"/>
      <c r="I69" s="244"/>
      <c r="J69" s="244"/>
      <c r="K69" s="244"/>
      <c r="L69" s="244"/>
      <c r="M69" s="244"/>
      <c r="N69" s="244"/>
      <c r="O69" s="244"/>
      <c r="P69" s="244"/>
    </row>
    <row r="70" spans="4:16" ht="18">
      <c r="D70" s="244"/>
      <c r="E70" s="244"/>
      <c r="F70" s="244"/>
      <c r="G70" s="244"/>
      <c r="H70" s="244"/>
      <c r="I70" s="244"/>
      <c r="J70" s="244"/>
      <c r="K70" s="244"/>
      <c r="L70" s="244"/>
      <c r="M70" s="244"/>
      <c r="N70" s="244"/>
      <c r="O70" s="244"/>
      <c r="P70" s="244"/>
    </row>
    <row r="71" spans="4:16" ht="18">
      <c r="D71" s="244"/>
      <c r="E71" s="244"/>
      <c r="F71" s="244"/>
      <c r="G71" s="244"/>
      <c r="H71" s="244"/>
      <c r="I71" s="244"/>
      <c r="J71" s="244"/>
      <c r="K71" s="244"/>
      <c r="L71" s="244"/>
      <c r="M71" s="244"/>
      <c r="N71" s="244"/>
      <c r="O71" s="244"/>
      <c r="P71" s="244"/>
    </row>
    <row r="72" spans="4:16" ht="18">
      <c r="D72" s="244"/>
      <c r="E72" s="244"/>
      <c r="F72" s="244"/>
      <c r="G72" s="244"/>
      <c r="H72" s="244"/>
      <c r="I72" s="244"/>
      <c r="J72" s="244"/>
      <c r="K72" s="244"/>
      <c r="L72" s="244"/>
      <c r="M72" s="244"/>
      <c r="N72" s="244"/>
      <c r="O72" s="244"/>
      <c r="P72" s="244"/>
    </row>
    <row r="73" spans="4:16" ht="18">
      <c r="D73" s="244"/>
      <c r="E73" s="244"/>
      <c r="F73" s="244"/>
      <c r="G73" s="244"/>
      <c r="H73" s="244"/>
      <c r="I73" s="244"/>
      <c r="J73" s="244"/>
      <c r="K73" s="244"/>
      <c r="L73" s="244"/>
      <c r="M73" s="244"/>
      <c r="N73" s="244"/>
      <c r="O73" s="244"/>
      <c r="P73" s="244"/>
    </row>
    <row r="74" spans="4:16" ht="18">
      <c r="D74" s="244"/>
      <c r="E74" s="244"/>
      <c r="F74" s="244"/>
      <c r="G74" s="244"/>
      <c r="H74" s="244"/>
      <c r="I74" s="244"/>
      <c r="J74" s="244"/>
      <c r="K74" s="244"/>
      <c r="L74" s="244"/>
      <c r="M74" s="244"/>
      <c r="N74" s="244"/>
      <c r="O74" s="244"/>
      <c r="P74" s="244"/>
    </row>
    <row r="75" spans="4:16" ht="18">
      <c r="D75" s="244"/>
      <c r="E75" s="244"/>
      <c r="F75" s="244"/>
      <c r="G75" s="244"/>
      <c r="H75" s="244"/>
      <c r="I75" s="244"/>
      <c r="J75" s="244"/>
      <c r="K75" s="244"/>
      <c r="L75" s="244"/>
      <c r="M75" s="244"/>
      <c r="N75" s="244"/>
      <c r="O75" s="244"/>
      <c r="P75" s="244"/>
    </row>
    <row r="76" spans="4:16" ht="18">
      <c r="D76" s="244"/>
      <c r="E76" s="244"/>
      <c r="F76" s="244"/>
      <c r="G76" s="244"/>
      <c r="H76" s="244"/>
      <c r="I76" s="244"/>
      <c r="J76" s="244"/>
      <c r="K76" s="244"/>
      <c r="L76" s="244"/>
      <c r="M76" s="244"/>
      <c r="N76" s="244"/>
      <c r="O76" s="244"/>
      <c r="P76" s="244"/>
    </row>
    <row r="77" spans="4:16" ht="18">
      <c r="D77" s="244"/>
      <c r="E77" s="244"/>
      <c r="F77" s="244"/>
      <c r="G77" s="244"/>
      <c r="H77" s="244"/>
      <c r="I77" s="244"/>
      <c r="J77" s="244"/>
      <c r="K77" s="244"/>
      <c r="L77" s="244"/>
      <c r="M77" s="244"/>
      <c r="N77" s="244"/>
      <c r="O77" s="244"/>
      <c r="P77" s="244"/>
    </row>
    <row r="78" spans="4:16" ht="18">
      <c r="D78" s="244"/>
      <c r="E78" s="244"/>
      <c r="F78" s="244"/>
      <c r="G78" s="244"/>
      <c r="H78" s="244"/>
      <c r="I78" s="244"/>
      <c r="J78" s="244"/>
      <c r="K78" s="244"/>
      <c r="L78" s="244"/>
      <c r="M78" s="244"/>
      <c r="N78" s="244"/>
      <c r="O78" s="244"/>
      <c r="P78" s="244"/>
    </row>
    <row r="79" spans="4:16" ht="18">
      <c r="D79" s="244"/>
      <c r="E79" s="244"/>
      <c r="F79" s="244"/>
      <c r="G79" s="244"/>
      <c r="H79" s="244"/>
      <c r="I79" s="244"/>
      <c r="J79" s="244"/>
      <c r="K79" s="244"/>
      <c r="L79" s="244"/>
      <c r="M79" s="244"/>
      <c r="N79" s="244"/>
      <c r="O79" s="244"/>
      <c r="P79" s="244"/>
    </row>
    <row r="80" spans="4:16" ht="18">
      <c r="D80" s="244"/>
      <c r="E80" s="244"/>
      <c r="F80" s="244"/>
      <c r="G80" s="244"/>
      <c r="H80" s="244"/>
      <c r="I80" s="244"/>
      <c r="J80" s="244"/>
      <c r="K80" s="244"/>
      <c r="L80" s="244"/>
      <c r="M80" s="244"/>
      <c r="N80" s="244"/>
      <c r="O80" s="244"/>
      <c r="P80" s="244"/>
    </row>
    <row r="81" spans="4:16" ht="18">
      <c r="D81" s="244"/>
      <c r="E81" s="244"/>
      <c r="F81" s="244"/>
      <c r="G81" s="244"/>
      <c r="H81" s="244"/>
      <c r="I81" s="244"/>
      <c r="J81" s="244"/>
      <c r="K81" s="244"/>
      <c r="L81" s="244"/>
      <c r="M81" s="244"/>
      <c r="N81" s="244"/>
      <c r="O81" s="244"/>
      <c r="P81" s="244"/>
    </row>
    <row r="82" spans="4:16" ht="18">
      <c r="D82" s="244"/>
      <c r="E82" s="244"/>
      <c r="F82" s="244"/>
      <c r="G82" s="244"/>
      <c r="H82" s="244"/>
      <c r="I82" s="244"/>
      <c r="J82" s="244"/>
      <c r="K82" s="244"/>
      <c r="L82" s="244"/>
      <c r="M82" s="244"/>
      <c r="N82" s="244"/>
      <c r="O82" s="244"/>
      <c r="P82" s="244"/>
    </row>
    <row r="83" spans="4:16" ht="18">
      <c r="D83" s="244"/>
      <c r="E83" s="244"/>
      <c r="F83" s="244"/>
      <c r="G83" s="244"/>
      <c r="H83" s="244"/>
      <c r="I83" s="244"/>
      <c r="J83" s="244"/>
      <c r="K83" s="244"/>
      <c r="L83" s="244"/>
      <c r="M83" s="244"/>
      <c r="N83" s="244"/>
      <c r="O83" s="244"/>
      <c r="P83" s="244"/>
    </row>
    <row r="84" spans="4:16" ht="18">
      <c r="D84" s="244"/>
      <c r="E84" s="244"/>
      <c r="F84" s="244"/>
      <c r="G84" s="244"/>
      <c r="H84" s="244"/>
      <c r="I84" s="244"/>
      <c r="J84" s="244"/>
      <c r="K84" s="244"/>
      <c r="L84" s="244"/>
      <c r="M84" s="244"/>
      <c r="N84" s="244"/>
      <c r="O84" s="244"/>
      <c r="P84" s="244"/>
    </row>
    <row r="85" spans="4:16" ht="18">
      <c r="D85" s="244"/>
      <c r="E85" s="244"/>
      <c r="F85" s="244"/>
      <c r="G85" s="244"/>
      <c r="H85" s="244"/>
      <c r="I85" s="244"/>
      <c r="J85" s="244"/>
      <c r="K85" s="244"/>
      <c r="L85" s="244"/>
      <c r="M85" s="244"/>
      <c r="N85" s="244"/>
      <c r="O85" s="244"/>
      <c r="P85" s="244"/>
    </row>
    <row r="86" spans="4:16" ht="18">
      <c r="D86" s="244"/>
      <c r="E86" s="244"/>
      <c r="F86" s="244"/>
      <c r="G86" s="244"/>
      <c r="H86" s="244"/>
      <c r="I86" s="244"/>
      <c r="J86" s="244"/>
      <c r="K86" s="244"/>
      <c r="L86" s="244"/>
      <c r="M86" s="244"/>
      <c r="N86" s="244"/>
      <c r="O86" s="244"/>
      <c r="P86" s="244"/>
    </row>
    <row r="87" spans="4:16" ht="18">
      <c r="D87" s="244"/>
      <c r="E87" s="244"/>
      <c r="F87" s="244"/>
      <c r="G87" s="244"/>
      <c r="H87" s="244"/>
      <c r="I87" s="244"/>
      <c r="J87" s="244"/>
      <c r="K87" s="244"/>
      <c r="L87" s="244"/>
      <c r="M87" s="244"/>
      <c r="N87" s="244"/>
      <c r="O87" s="244"/>
      <c r="P87" s="244"/>
    </row>
    <row r="88" spans="4:16" ht="18">
      <c r="D88" s="244"/>
      <c r="E88" s="244"/>
      <c r="F88" s="244"/>
      <c r="G88" s="244"/>
      <c r="H88" s="244"/>
      <c r="I88" s="244"/>
      <c r="J88" s="244"/>
      <c r="K88" s="244"/>
      <c r="L88" s="244"/>
      <c r="M88" s="244"/>
      <c r="N88" s="244"/>
      <c r="O88" s="244"/>
      <c r="P88" s="244"/>
    </row>
    <row r="89" spans="4:16" ht="18">
      <c r="D89" s="244"/>
      <c r="E89" s="244"/>
      <c r="F89" s="244"/>
      <c r="G89" s="244"/>
      <c r="H89" s="244"/>
      <c r="I89" s="244"/>
      <c r="J89" s="244"/>
      <c r="K89" s="244"/>
      <c r="L89" s="244"/>
      <c r="M89" s="244"/>
      <c r="N89" s="244"/>
      <c r="O89" s="244"/>
      <c r="P89" s="244"/>
    </row>
    <row r="90" spans="4:16" ht="18">
      <c r="D90" s="244"/>
      <c r="E90" s="244"/>
      <c r="F90" s="244"/>
      <c r="G90" s="244"/>
      <c r="H90" s="244"/>
      <c r="I90" s="244"/>
      <c r="J90" s="244"/>
      <c r="K90" s="244"/>
      <c r="L90" s="244"/>
      <c r="M90" s="244"/>
      <c r="N90" s="244"/>
      <c r="O90" s="244"/>
      <c r="P90" s="244"/>
    </row>
    <row r="91" spans="4:16" ht="18">
      <c r="D91" s="244"/>
      <c r="E91" s="244"/>
      <c r="F91" s="244"/>
      <c r="G91" s="244"/>
      <c r="H91" s="244"/>
      <c r="I91" s="244"/>
      <c r="J91" s="244"/>
      <c r="K91" s="244"/>
      <c r="L91" s="244"/>
      <c r="M91" s="244"/>
      <c r="N91" s="244"/>
      <c r="O91" s="244"/>
      <c r="P91" s="244"/>
    </row>
    <row r="92" spans="4:16" ht="18">
      <c r="D92" s="244"/>
      <c r="E92" s="244"/>
      <c r="F92" s="244"/>
      <c r="G92" s="244"/>
      <c r="H92" s="244"/>
      <c r="I92" s="244"/>
      <c r="J92" s="244"/>
      <c r="K92" s="244"/>
      <c r="L92" s="244"/>
      <c r="M92" s="244"/>
      <c r="N92" s="244"/>
      <c r="O92" s="244"/>
      <c r="P92" s="244"/>
    </row>
    <row r="93" spans="4:16" ht="18">
      <c r="D93" s="244"/>
      <c r="E93" s="244"/>
      <c r="F93" s="244"/>
      <c r="G93" s="244"/>
      <c r="H93" s="244"/>
      <c r="I93" s="244"/>
      <c r="J93" s="244"/>
      <c r="K93" s="244"/>
      <c r="L93" s="244"/>
      <c r="M93" s="244"/>
      <c r="N93" s="244"/>
      <c r="O93" s="244"/>
      <c r="P93" s="244"/>
    </row>
    <row r="94" spans="4:16" ht="18">
      <c r="D94" s="244"/>
      <c r="E94" s="244"/>
      <c r="F94" s="244"/>
      <c r="G94" s="244"/>
      <c r="H94" s="244"/>
      <c r="I94" s="244"/>
      <c r="J94" s="244"/>
      <c r="K94" s="244"/>
      <c r="L94" s="244"/>
      <c r="M94" s="244"/>
      <c r="N94" s="244"/>
      <c r="O94" s="244"/>
      <c r="P94" s="244"/>
    </row>
    <row r="95" spans="4:16" ht="18">
      <c r="D95" s="244"/>
      <c r="E95" s="244"/>
      <c r="F95" s="244"/>
      <c r="G95" s="244"/>
      <c r="H95" s="244"/>
      <c r="I95" s="244"/>
      <c r="J95" s="244"/>
      <c r="K95" s="244"/>
      <c r="L95" s="244"/>
      <c r="M95" s="244"/>
      <c r="N95" s="244"/>
      <c r="O95" s="244"/>
      <c r="P95" s="244"/>
    </row>
    <row r="96" spans="4:16" ht="18">
      <c r="D96" s="244"/>
      <c r="E96" s="244"/>
      <c r="F96" s="244"/>
      <c r="G96" s="244"/>
      <c r="H96" s="244"/>
      <c r="I96" s="244"/>
      <c r="J96" s="244"/>
      <c r="K96" s="244"/>
      <c r="L96" s="244"/>
      <c r="M96" s="244"/>
      <c r="N96" s="244"/>
      <c r="O96" s="244"/>
      <c r="P96" s="244"/>
    </row>
    <row r="97" spans="4:16" ht="18">
      <c r="D97" s="244"/>
      <c r="E97" s="244"/>
      <c r="F97" s="244"/>
      <c r="G97" s="244"/>
      <c r="H97" s="244"/>
      <c r="I97" s="244"/>
      <c r="J97" s="244"/>
      <c r="K97" s="244"/>
      <c r="L97" s="244"/>
      <c r="M97" s="244"/>
      <c r="N97" s="244"/>
      <c r="O97" s="244"/>
      <c r="P97" s="244"/>
    </row>
    <row r="98" spans="4:16" ht="18">
      <c r="D98" s="244"/>
      <c r="E98" s="244"/>
      <c r="F98" s="244"/>
      <c r="G98" s="244"/>
      <c r="H98" s="244"/>
      <c r="I98" s="244"/>
      <c r="J98" s="244"/>
      <c r="K98" s="244"/>
      <c r="L98" s="244"/>
      <c r="M98" s="244"/>
      <c r="N98" s="244"/>
      <c r="O98" s="244"/>
      <c r="P98" s="244"/>
    </row>
    <row r="99" spans="4:16" ht="18">
      <c r="D99" s="244"/>
      <c r="E99" s="244"/>
      <c r="F99" s="244"/>
      <c r="G99" s="244"/>
      <c r="H99" s="244"/>
      <c r="I99" s="244"/>
      <c r="J99" s="244"/>
      <c r="K99" s="244"/>
      <c r="L99" s="244"/>
      <c r="M99" s="244"/>
      <c r="N99" s="244"/>
      <c r="O99" s="244"/>
      <c r="P99" s="244"/>
    </row>
    <row r="100" spans="4:16" ht="18">
      <c r="D100" s="244"/>
      <c r="E100" s="244"/>
      <c r="F100" s="244"/>
      <c r="G100" s="244"/>
      <c r="H100" s="244"/>
      <c r="I100" s="244"/>
      <c r="J100" s="244"/>
      <c r="K100" s="244"/>
      <c r="L100" s="244"/>
      <c r="M100" s="244"/>
      <c r="N100" s="244"/>
      <c r="O100" s="244"/>
      <c r="P100" s="244"/>
    </row>
    <row r="101" spans="4:16" ht="18">
      <c r="D101" s="244"/>
      <c r="E101" s="244"/>
      <c r="F101" s="244"/>
      <c r="G101" s="244"/>
      <c r="H101" s="244"/>
      <c r="I101" s="244"/>
      <c r="J101" s="244"/>
      <c r="K101" s="244"/>
      <c r="L101" s="244"/>
      <c r="M101" s="244"/>
      <c r="N101" s="244"/>
      <c r="O101" s="244"/>
      <c r="P101" s="244"/>
    </row>
    <row r="102" spans="4:16" ht="18">
      <c r="D102" s="244"/>
      <c r="E102" s="244"/>
      <c r="F102" s="244"/>
      <c r="G102" s="244"/>
      <c r="H102" s="244"/>
      <c r="I102" s="244"/>
      <c r="J102" s="244"/>
      <c r="K102" s="244"/>
      <c r="L102" s="244"/>
      <c r="M102" s="244"/>
      <c r="N102" s="244"/>
      <c r="O102" s="244"/>
      <c r="P102" s="244"/>
    </row>
    <row r="103" spans="4:16" ht="18">
      <c r="D103" s="244"/>
      <c r="E103" s="244"/>
      <c r="F103" s="244"/>
      <c r="G103" s="244"/>
      <c r="H103" s="244"/>
      <c r="I103" s="244"/>
      <c r="J103" s="244"/>
      <c r="K103" s="244"/>
      <c r="L103" s="244"/>
      <c r="M103" s="244"/>
      <c r="N103" s="244"/>
      <c r="O103" s="244"/>
      <c r="P103" s="244"/>
    </row>
    <row r="104" spans="4:16" ht="18">
      <c r="D104" s="244"/>
      <c r="E104" s="244"/>
      <c r="F104" s="244"/>
      <c r="G104" s="244"/>
      <c r="H104" s="244"/>
      <c r="I104" s="244"/>
      <c r="J104" s="244"/>
      <c r="K104" s="244"/>
      <c r="L104" s="244"/>
      <c r="M104" s="244"/>
      <c r="N104" s="244"/>
      <c r="O104" s="244"/>
      <c r="P104" s="244"/>
    </row>
    <row r="105" spans="4:16" ht="18">
      <c r="D105" s="244"/>
      <c r="E105" s="244"/>
      <c r="F105" s="244"/>
      <c r="G105" s="244"/>
      <c r="H105" s="244"/>
      <c r="I105" s="244"/>
      <c r="J105" s="244"/>
      <c r="K105" s="244"/>
      <c r="L105" s="244"/>
      <c r="M105" s="244"/>
      <c r="N105" s="244"/>
      <c r="O105" s="244"/>
      <c r="P105" s="244"/>
    </row>
    <row r="106" spans="4:16" ht="18">
      <c r="D106" s="244"/>
      <c r="E106" s="244"/>
      <c r="F106" s="244"/>
      <c r="G106" s="244"/>
      <c r="H106" s="244"/>
      <c r="I106" s="244"/>
      <c r="J106" s="244"/>
      <c r="K106" s="244"/>
      <c r="L106" s="244"/>
      <c r="M106" s="244"/>
      <c r="N106" s="244"/>
      <c r="O106" s="244"/>
      <c r="P106" s="244"/>
    </row>
    <row r="107" spans="4:16" ht="18">
      <c r="D107" s="244"/>
      <c r="E107" s="244"/>
      <c r="F107" s="244"/>
      <c r="G107" s="244"/>
      <c r="H107" s="244"/>
      <c r="I107" s="244"/>
      <c r="J107" s="244"/>
      <c r="K107" s="244"/>
      <c r="L107" s="244"/>
      <c r="M107" s="244"/>
      <c r="N107" s="244"/>
      <c r="O107" s="244"/>
      <c r="P107" s="244"/>
    </row>
    <row r="108" spans="4:16" ht="18">
      <c r="D108" s="244"/>
      <c r="E108" s="244"/>
      <c r="F108" s="244"/>
      <c r="G108" s="244"/>
      <c r="H108" s="244"/>
      <c r="I108" s="244"/>
      <c r="J108" s="244"/>
      <c r="K108" s="244"/>
      <c r="L108" s="244"/>
      <c r="M108" s="244"/>
      <c r="N108" s="244"/>
      <c r="O108" s="244"/>
      <c r="P108" s="244"/>
    </row>
    <row r="109" spans="4:16" ht="18">
      <c r="D109" s="244"/>
      <c r="E109" s="244"/>
      <c r="F109" s="244"/>
      <c r="G109" s="244"/>
      <c r="H109" s="244"/>
      <c r="I109" s="244"/>
      <c r="J109" s="244"/>
      <c r="K109" s="244"/>
      <c r="L109" s="244"/>
      <c r="M109" s="244"/>
      <c r="N109" s="244"/>
      <c r="O109" s="244"/>
      <c r="P109" s="244"/>
    </row>
    <row r="110" spans="4:16" ht="18">
      <c r="D110" s="244"/>
      <c r="E110" s="244"/>
      <c r="F110" s="244"/>
      <c r="G110" s="244"/>
      <c r="H110" s="244"/>
      <c r="I110" s="244"/>
      <c r="J110" s="244"/>
      <c r="K110" s="244"/>
      <c r="L110" s="244"/>
      <c r="M110" s="244"/>
      <c r="N110" s="244"/>
      <c r="O110" s="244"/>
      <c r="P110" s="244"/>
    </row>
    <row r="111" spans="4:16" ht="18">
      <c r="D111" s="244"/>
      <c r="E111" s="244"/>
      <c r="F111" s="244"/>
      <c r="G111" s="244"/>
      <c r="H111" s="244"/>
      <c r="I111" s="244"/>
      <c r="J111" s="244"/>
      <c r="K111" s="244"/>
      <c r="L111" s="244"/>
      <c r="M111" s="244"/>
      <c r="N111" s="244"/>
      <c r="O111" s="244"/>
      <c r="P111" s="244"/>
    </row>
    <row r="112" spans="4:16" ht="18">
      <c r="D112" s="244"/>
      <c r="E112" s="244"/>
      <c r="F112" s="244"/>
      <c r="G112" s="244"/>
      <c r="H112" s="244"/>
      <c r="I112" s="244"/>
      <c r="J112" s="244"/>
      <c r="K112" s="244"/>
      <c r="L112" s="244"/>
      <c r="M112" s="244"/>
      <c r="N112" s="244"/>
      <c r="O112" s="244"/>
      <c r="P112" s="244"/>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r:id="rId1"/>
</worksheet>
</file>

<file path=xl/worksheets/sheet6.xml><?xml version="1.0" encoding="utf-8"?>
<worksheet xmlns="http://schemas.openxmlformats.org/spreadsheetml/2006/main" xmlns:r="http://schemas.openxmlformats.org/officeDocument/2006/relationships">
  <dimension ref="A1:I108"/>
  <sheetViews>
    <sheetView zoomScalePageLayoutView="0" workbookViewId="0" topLeftCell="A1">
      <selection activeCell="C17" sqref="C17"/>
    </sheetView>
  </sheetViews>
  <sheetFormatPr defaultColWidth="9.140625" defaultRowHeight="12.75"/>
  <cols>
    <col min="1" max="1" width="16.8515625" style="3" customWidth="1"/>
    <col min="2" max="2" width="17.421875" style="3" customWidth="1"/>
    <col min="3" max="3" width="36.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9.140625" style="3" customWidth="1"/>
  </cols>
  <sheetData>
    <row r="1" spans="1:9" ht="20.25">
      <c r="A1" s="282" t="s">
        <v>60</v>
      </c>
      <c r="B1" s="282"/>
      <c r="C1" s="282"/>
      <c r="D1" s="282"/>
      <c r="E1" s="282"/>
      <c r="F1" s="282"/>
      <c r="G1" s="282"/>
      <c r="H1" s="282"/>
      <c r="I1" s="282"/>
    </row>
    <row r="3" spans="1:9" ht="19.5">
      <c r="A3" s="313" t="s">
        <v>403</v>
      </c>
      <c r="B3" s="313"/>
      <c r="C3" s="313"/>
      <c r="D3" s="313"/>
      <c r="E3" s="313"/>
      <c r="F3" s="313"/>
      <c r="G3" s="313"/>
      <c r="H3" s="313"/>
      <c r="I3" s="313"/>
    </row>
    <row r="4" ht="7.5" customHeight="1" thickBot="1"/>
    <row r="5" spans="1:9" ht="31.5" customHeight="1" thickBot="1" thickTop="1">
      <c r="A5" s="25" t="s">
        <v>115</v>
      </c>
      <c r="B5" s="13" t="s">
        <v>111</v>
      </c>
      <c r="C5" s="13" t="s">
        <v>61</v>
      </c>
      <c r="D5" s="18" t="s">
        <v>116</v>
      </c>
      <c r="E5" s="18" t="s">
        <v>117</v>
      </c>
      <c r="F5" s="13" t="s">
        <v>112</v>
      </c>
      <c r="G5" s="20" t="s">
        <v>113</v>
      </c>
      <c r="H5" s="20" t="s">
        <v>118</v>
      </c>
      <c r="I5" s="14" t="s">
        <v>59</v>
      </c>
    </row>
    <row r="6" spans="1:9" ht="16.5" thickTop="1">
      <c r="A6" s="134">
        <v>1</v>
      </c>
      <c r="B6" s="262">
        <v>1</v>
      </c>
      <c r="C6" s="5" t="s">
        <v>119</v>
      </c>
      <c r="D6" s="2">
        <v>1869.662354</v>
      </c>
      <c r="E6" s="23">
        <v>1834340.34</v>
      </c>
      <c r="F6" s="6">
        <v>1766.49485</v>
      </c>
      <c r="G6" s="23">
        <v>1468442.144</v>
      </c>
      <c r="H6" s="21">
        <f aca="true" t="shared" si="0" ref="H6:H66">D6-F6</f>
        <v>103.16750400000001</v>
      </c>
      <c r="I6" s="15">
        <f aca="true" t="shared" si="1" ref="I6:I66">D6/F6-1</f>
        <v>0.058402380284324096</v>
      </c>
    </row>
    <row r="7" spans="1:9" ht="15.75">
      <c r="A7" s="134">
        <v>2</v>
      </c>
      <c r="B7" s="262">
        <v>3</v>
      </c>
      <c r="C7" s="5" t="s">
        <v>120</v>
      </c>
      <c r="D7" s="2">
        <v>1091.091389</v>
      </c>
      <c r="E7" s="2">
        <v>518014.513</v>
      </c>
      <c r="F7" s="6">
        <v>1071.065354</v>
      </c>
      <c r="G7" s="2">
        <v>591377.658</v>
      </c>
      <c r="H7" s="1">
        <f t="shared" si="0"/>
        <v>20.026034999999865</v>
      </c>
      <c r="I7" s="16">
        <f t="shared" si="1"/>
        <v>0.018697304441050777</v>
      </c>
    </row>
    <row r="8" spans="1:9" ht="15.75">
      <c r="A8" s="134">
        <v>3</v>
      </c>
      <c r="B8" s="262">
        <v>4</v>
      </c>
      <c r="C8" s="5" t="s">
        <v>121</v>
      </c>
      <c r="D8" s="2">
        <v>1017.346131</v>
      </c>
      <c r="E8" s="2">
        <v>754857.705</v>
      </c>
      <c r="F8" s="6">
        <v>947.888618</v>
      </c>
      <c r="G8" s="2">
        <v>702528.286</v>
      </c>
      <c r="H8" s="1">
        <f t="shared" si="0"/>
        <v>69.45751300000006</v>
      </c>
      <c r="I8" s="16">
        <f t="shared" si="1"/>
        <v>0.07327602809130895</v>
      </c>
    </row>
    <row r="9" spans="1:9" ht="15.75">
      <c r="A9" s="134">
        <v>4</v>
      </c>
      <c r="B9" s="262">
        <v>2</v>
      </c>
      <c r="C9" s="5" t="s">
        <v>122</v>
      </c>
      <c r="D9" s="2">
        <v>884.068909</v>
      </c>
      <c r="E9" s="2">
        <v>1388722.627</v>
      </c>
      <c r="F9" s="6">
        <v>1230.756195</v>
      </c>
      <c r="G9" s="2">
        <v>2159705.705</v>
      </c>
      <c r="H9" s="1">
        <f t="shared" si="0"/>
        <v>-346.687286</v>
      </c>
      <c r="I9" s="16">
        <f t="shared" si="1"/>
        <v>-0.28168640337414674</v>
      </c>
    </row>
    <row r="10" spans="1:9" ht="15.75">
      <c r="A10" s="134">
        <v>5</v>
      </c>
      <c r="B10" s="262">
        <v>5</v>
      </c>
      <c r="C10" s="5" t="s">
        <v>123</v>
      </c>
      <c r="D10" s="2">
        <v>784.282968</v>
      </c>
      <c r="E10" s="2">
        <v>977774.457</v>
      </c>
      <c r="F10" s="6">
        <v>720.064333</v>
      </c>
      <c r="G10" s="2">
        <v>808155.126</v>
      </c>
      <c r="H10" s="1">
        <f t="shared" si="0"/>
        <v>64.21863499999995</v>
      </c>
      <c r="I10" s="16">
        <f t="shared" si="1"/>
        <v>0.08918457984503436</v>
      </c>
    </row>
    <row r="11" spans="1:9" ht="15.75">
      <c r="A11" s="134">
        <v>6</v>
      </c>
      <c r="B11" s="262">
        <v>7</v>
      </c>
      <c r="C11" s="5" t="s">
        <v>128</v>
      </c>
      <c r="D11" s="2">
        <v>670.80448</v>
      </c>
      <c r="E11" s="2">
        <v>1533235.181</v>
      </c>
      <c r="F11" s="6">
        <v>628.110722</v>
      </c>
      <c r="G11" s="2">
        <v>1603541.911</v>
      </c>
      <c r="H11" s="1">
        <f t="shared" si="0"/>
        <v>42.693758</v>
      </c>
      <c r="I11" s="16">
        <f t="shared" si="1"/>
        <v>0.06797170706472988</v>
      </c>
    </row>
    <row r="12" spans="1:9" ht="15.75">
      <c r="A12" s="134">
        <v>7</v>
      </c>
      <c r="B12" s="262">
        <v>6</v>
      </c>
      <c r="C12" s="5" t="s">
        <v>124</v>
      </c>
      <c r="D12" s="2">
        <v>603.01964</v>
      </c>
      <c r="E12" s="2">
        <v>1141018.984</v>
      </c>
      <c r="F12" s="6">
        <v>675.387469</v>
      </c>
      <c r="G12" s="2">
        <v>1377178.948</v>
      </c>
      <c r="H12" s="1">
        <f t="shared" si="0"/>
        <v>-72.36782900000003</v>
      </c>
      <c r="I12" s="16">
        <f t="shared" si="1"/>
        <v>-0.10715009135000697</v>
      </c>
    </row>
    <row r="13" spans="1:9" ht="15.75">
      <c r="A13" s="134">
        <v>8</v>
      </c>
      <c r="B13" s="262">
        <v>8</v>
      </c>
      <c r="C13" s="5" t="s">
        <v>125</v>
      </c>
      <c r="D13" s="2">
        <v>599.282219</v>
      </c>
      <c r="E13" s="2">
        <v>474118.146</v>
      </c>
      <c r="F13" s="6">
        <v>550.434626</v>
      </c>
      <c r="G13" s="2">
        <v>388992.97</v>
      </c>
      <c r="H13" s="1">
        <f t="shared" si="0"/>
        <v>48.847593000000074</v>
      </c>
      <c r="I13" s="16">
        <f t="shared" si="1"/>
        <v>0.08874367761885682</v>
      </c>
    </row>
    <row r="14" spans="1:9" ht="15.75">
      <c r="A14" s="134">
        <v>9</v>
      </c>
      <c r="B14" s="262">
        <v>9</v>
      </c>
      <c r="C14" s="5" t="s">
        <v>127</v>
      </c>
      <c r="D14" s="2">
        <v>561.946431</v>
      </c>
      <c r="E14" s="2">
        <v>353089.423</v>
      </c>
      <c r="F14" s="6">
        <v>545.753249</v>
      </c>
      <c r="G14" s="2">
        <v>312824.692</v>
      </c>
      <c r="H14" s="1">
        <f t="shared" si="0"/>
        <v>16.19318199999998</v>
      </c>
      <c r="I14" s="16">
        <f t="shared" si="1"/>
        <v>0.02967125166853557</v>
      </c>
    </row>
    <row r="15" spans="1:9" ht="15.75">
      <c r="A15" s="134">
        <v>10</v>
      </c>
      <c r="B15" s="262">
        <v>11</v>
      </c>
      <c r="C15" s="5" t="s">
        <v>126</v>
      </c>
      <c r="D15" s="2">
        <v>550.414548</v>
      </c>
      <c r="E15" s="2">
        <v>368732.726</v>
      </c>
      <c r="F15" s="6">
        <v>487.449544</v>
      </c>
      <c r="G15" s="2">
        <v>412447.841</v>
      </c>
      <c r="H15" s="1">
        <f t="shared" si="0"/>
        <v>62.965003999999965</v>
      </c>
      <c r="I15" s="16">
        <f t="shared" si="1"/>
        <v>0.1291723518362753</v>
      </c>
    </row>
    <row r="16" spans="1:9" ht="15.75">
      <c r="A16" s="134">
        <v>11</v>
      </c>
      <c r="B16" s="262">
        <v>12</v>
      </c>
      <c r="C16" s="5" t="s">
        <v>129</v>
      </c>
      <c r="D16" s="2">
        <v>508.991108</v>
      </c>
      <c r="E16" s="2">
        <v>546907.23</v>
      </c>
      <c r="F16" s="6">
        <v>468.713539</v>
      </c>
      <c r="G16" s="2">
        <v>454757.342</v>
      </c>
      <c r="H16" s="1">
        <f t="shared" si="0"/>
        <v>40.27756899999997</v>
      </c>
      <c r="I16" s="16">
        <f t="shared" si="1"/>
        <v>0.08593216463499664</v>
      </c>
    </row>
    <row r="17" spans="1:9" ht="15.75">
      <c r="A17" s="134">
        <v>12</v>
      </c>
      <c r="B17" s="262">
        <v>16</v>
      </c>
      <c r="C17" s="5" t="s">
        <v>130</v>
      </c>
      <c r="D17" s="2">
        <v>481.245319</v>
      </c>
      <c r="E17" s="2">
        <v>918037.369</v>
      </c>
      <c r="F17" s="6">
        <v>337.183075</v>
      </c>
      <c r="G17" s="2">
        <v>735176.397</v>
      </c>
      <c r="H17" s="1">
        <f t="shared" si="0"/>
        <v>144.06224400000002</v>
      </c>
      <c r="I17" s="16">
        <f t="shared" si="1"/>
        <v>0.4272522990663159</v>
      </c>
    </row>
    <row r="18" spans="1:9" ht="15.75">
      <c r="A18" s="134">
        <v>13</v>
      </c>
      <c r="B18" s="262">
        <v>10</v>
      </c>
      <c r="C18" s="5" t="s">
        <v>133</v>
      </c>
      <c r="D18" s="2">
        <v>438.499038</v>
      </c>
      <c r="E18" s="2">
        <v>830150.392</v>
      </c>
      <c r="F18" s="6">
        <v>526.060837</v>
      </c>
      <c r="G18" s="2">
        <v>1070626.392</v>
      </c>
      <c r="H18" s="1">
        <f t="shared" si="0"/>
        <v>-87.56179900000001</v>
      </c>
      <c r="I18" s="16">
        <f t="shared" si="1"/>
        <v>-0.16644804714858485</v>
      </c>
    </row>
    <row r="19" spans="1:9" ht="15.75">
      <c r="A19" s="134">
        <v>14</v>
      </c>
      <c r="B19" s="262">
        <v>17</v>
      </c>
      <c r="C19" s="5" t="s">
        <v>131</v>
      </c>
      <c r="D19" s="2">
        <v>429.223689</v>
      </c>
      <c r="E19" s="2">
        <v>1174415.353</v>
      </c>
      <c r="F19" s="6">
        <v>304.458866</v>
      </c>
      <c r="G19" s="2">
        <v>880644.442</v>
      </c>
      <c r="H19" s="1">
        <f t="shared" si="0"/>
        <v>124.76482299999998</v>
      </c>
      <c r="I19" s="16">
        <f t="shared" si="1"/>
        <v>0.4097920505294137</v>
      </c>
    </row>
    <row r="20" spans="1:9" ht="15.75">
      <c r="A20" s="134">
        <v>15</v>
      </c>
      <c r="B20" s="262">
        <v>15</v>
      </c>
      <c r="C20" s="5" t="s">
        <v>132</v>
      </c>
      <c r="D20" s="2">
        <v>379.801388</v>
      </c>
      <c r="E20" s="2">
        <v>670990.826</v>
      </c>
      <c r="F20" s="6">
        <v>354.49356</v>
      </c>
      <c r="G20" s="2">
        <v>631173.084</v>
      </c>
      <c r="H20" s="1">
        <f t="shared" si="0"/>
        <v>25.307827999999972</v>
      </c>
      <c r="I20" s="16">
        <f t="shared" si="1"/>
        <v>0.07139150285268925</v>
      </c>
    </row>
    <row r="21" spans="1:9" ht="15.75">
      <c r="A21" s="134">
        <v>16</v>
      </c>
      <c r="B21" s="262">
        <v>14</v>
      </c>
      <c r="C21" s="5" t="s">
        <v>134</v>
      </c>
      <c r="D21" s="2">
        <v>328.941364</v>
      </c>
      <c r="E21" s="2">
        <v>177747.706</v>
      </c>
      <c r="F21" s="6">
        <v>357.132435</v>
      </c>
      <c r="G21" s="2">
        <v>224747.483</v>
      </c>
      <c r="H21" s="1">
        <f t="shared" si="0"/>
        <v>-28.191070999999965</v>
      </c>
      <c r="I21" s="16">
        <f t="shared" si="1"/>
        <v>-0.07893730234835705</v>
      </c>
    </row>
    <row r="22" spans="1:9" ht="15.75">
      <c r="A22" s="134">
        <v>17</v>
      </c>
      <c r="B22" s="262">
        <v>25</v>
      </c>
      <c r="C22" s="5" t="s">
        <v>141</v>
      </c>
      <c r="D22" s="2">
        <v>322.254955</v>
      </c>
      <c r="E22" s="2">
        <v>550663.015</v>
      </c>
      <c r="F22" s="6">
        <v>176.469886</v>
      </c>
      <c r="G22" s="2">
        <v>258503.802</v>
      </c>
      <c r="H22" s="1">
        <f t="shared" si="0"/>
        <v>145.785069</v>
      </c>
      <c r="I22" s="16">
        <f t="shared" si="1"/>
        <v>0.8261186784015941</v>
      </c>
    </row>
    <row r="23" spans="1:9" ht="15.75">
      <c r="A23" s="134">
        <v>18</v>
      </c>
      <c r="B23" s="262">
        <v>20</v>
      </c>
      <c r="C23" s="5" t="s">
        <v>135</v>
      </c>
      <c r="D23" s="2">
        <v>297.523349</v>
      </c>
      <c r="E23" s="2">
        <v>437595.932</v>
      </c>
      <c r="F23" s="6">
        <v>238.362829</v>
      </c>
      <c r="G23" s="2">
        <v>329566.942</v>
      </c>
      <c r="H23" s="1">
        <f t="shared" si="0"/>
        <v>59.16051999999999</v>
      </c>
      <c r="I23" s="16">
        <f t="shared" si="1"/>
        <v>0.24819524188479902</v>
      </c>
    </row>
    <row r="24" spans="1:9" ht="15.75">
      <c r="A24" s="134">
        <v>19</v>
      </c>
      <c r="B24" s="262">
        <v>19</v>
      </c>
      <c r="C24" s="5" t="s">
        <v>137</v>
      </c>
      <c r="D24" s="2">
        <v>270.461898</v>
      </c>
      <c r="E24" s="2">
        <v>213445.758</v>
      </c>
      <c r="F24" s="6">
        <v>243.115085</v>
      </c>
      <c r="G24" s="2">
        <v>195584.682</v>
      </c>
      <c r="H24" s="1">
        <f t="shared" si="0"/>
        <v>27.346813000000026</v>
      </c>
      <c r="I24" s="16">
        <f t="shared" si="1"/>
        <v>0.11248505208963078</v>
      </c>
    </row>
    <row r="25" spans="1:9" ht="15.75">
      <c r="A25" s="134">
        <v>20</v>
      </c>
      <c r="B25" s="262">
        <v>24</v>
      </c>
      <c r="C25" s="5" t="s">
        <v>136</v>
      </c>
      <c r="D25" s="2">
        <v>259.492223</v>
      </c>
      <c r="E25" s="2">
        <v>639523.266</v>
      </c>
      <c r="F25" s="6">
        <v>181.347103</v>
      </c>
      <c r="G25" s="2">
        <v>794531.511</v>
      </c>
      <c r="H25" s="1">
        <f t="shared" si="0"/>
        <v>78.14512000000002</v>
      </c>
      <c r="I25" s="16">
        <f t="shared" si="1"/>
        <v>0.43091463115349593</v>
      </c>
    </row>
    <row r="26" spans="1:9" ht="15.75">
      <c r="A26" s="134">
        <v>21</v>
      </c>
      <c r="B26" s="262">
        <v>18</v>
      </c>
      <c r="C26" s="5" t="s">
        <v>140</v>
      </c>
      <c r="D26" s="2">
        <v>244.239514</v>
      </c>
      <c r="E26" s="2">
        <v>177477.6</v>
      </c>
      <c r="F26" s="6">
        <v>251.273374</v>
      </c>
      <c r="G26" s="2">
        <v>189233.277</v>
      </c>
      <c r="H26" s="1">
        <f t="shared" si="0"/>
        <v>-7.033859999999976</v>
      </c>
      <c r="I26" s="16">
        <f t="shared" si="1"/>
        <v>-0.027992858487266403</v>
      </c>
    </row>
    <row r="27" spans="1:9" ht="15.75">
      <c r="A27" s="134">
        <v>22</v>
      </c>
      <c r="B27" s="262">
        <v>22</v>
      </c>
      <c r="C27" s="5" t="s">
        <v>139</v>
      </c>
      <c r="D27" s="2">
        <v>236.513335</v>
      </c>
      <c r="E27" s="2">
        <v>417332.701</v>
      </c>
      <c r="F27" s="6">
        <v>205.698196</v>
      </c>
      <c r="G27" s="2">
        <v>316830.887</v>
      </c>
      <c r="H27" s="1">
        <f t="shared" si="0"/>
        <v>30.815139000000016</v>
      </c>
      <c r="I27" s="16">
        <f t="shared" si="1"/>
        <v>0.14980753161296567</v>
      </c>
    </row>
    <row r="28" spans="1:9" ht="15.75">
      <c r="A28" s="134">
        <v>23</v>
      </c>
      <c r="B28" s="262">
        <v>13</v>
      </c>
      <c r="C28" s="5" t="s">
        <v>138</v>
      </c>
      <c r="D28" s="2">
        <v>182.557725</v>
      </c>
      <c r="E28" s="2">
        <v>388934.917</v>
      </c>
      <c r="F28" s="6">
        <v>377.865224</v>
      </c>
      <c r="G28" s="2">
        <v>798288.341</v>
      </c>
      <c r="H28" s="1">
        <f t="shared" si="0"/>
        <v>-195.307499</v>
      </c>
      <c r="I28" s="16">
        <f t="shared" si="1"/>
        <v>-0.516870795709954</v>
      </c>
    </row>
    <row r="29" spans="1:9" ht="15.75">
      <c r="A29" s="134">
        <v>24</v>
      </c>
      <c r="B29" s="262">
        <v>23</v>
      </c>
      <c r="C29" s="5" t="s">
        <v>142</v>
      </c>
      <c r="D29" s="2">
        <v>164.905892</v>
      </c>
      <c r="E29" s="2">
        <v>318016.497</v>
      </c>
      <c r="F29" s="6">
        <v>182.197009</v>
      </c>
      <c r="G29" s="2">
        <v>325280.107</v>
      </c>
      <c r="H29" s="1">
        <f t="shared" si="0"/>
        <v>-17.291117000000014</v>
      </c>
      <c r="I29" s="16">
        <f t="shared" si="1"/>
        <v>-0.09490340755264548</v>
      </c>
    </row>
    <row r="30" spans="1:9" ht="15.75">
      <c r="A30" s="134">
        <v>25</v>
      </c>
      <c r="B30" s="262">
        <v>28</v>
      </c>
      <c r="C30" s="5" t="s">
        <v>144</v>
      </c>
      <c r="D30" s="2">
        <v>150.245609</v>
      </c>
      <c r="E30" s="2">
        <v>51937.588</v>
      </c>
      <c r="F30" s="6">
        <v>138.257212</v>
      </c>
      <c r="G30" s="2">
        <v>46717.683</v>
      </c>
      <c r="H30" s="1">
        <f t="shared" si="0"/>
        <v>11.988396999999992</v>
      </c>
      <c r="I30" s="16">
        <f t="shared" si="1"/>
        <v>0.08671082561682208</v>
      </c>
    </row>
    <row r="31" spans="1:9" ht="15.75">
      <c r="A31" s="134">
        <v>26</v>
      </c>
      <c r="B31" s="262">
        <v>29</v>
      </c>
      <c r="C31" s="5" t="s">
        <v>146</v>
      </c>
      <c r="D31" s="2">
        <v>126.984122</v>
      </c>
      <c r="E31" s="2">
        <v>114029.36</v>
      </c>
      <c r="F31" s="6">
        <v>133.885156</v>
      </c>
      <c r="G31" s="2">
        <v>115407.634</v>
      </c>
      <c r="H31" s="1">
        <f t="shared" si="0"/>
        <v>-6.901033999999996</v>
      </c>
      <c r="I31" s="16">
        <f t="shared" si="1"/>
        <v>-0.05154442961548322</v>
      </c>
    </row>
    <row r="32" spans="1:9" ht="15.75">
      <c r="A32" s="134">
        <v>27</v>
      </c>
      <c r="B32" s="262">
        <v>27</v>
      </c>
      <c r="C32" s="5" t="s">
        <v>148</v>
      </c>
      <c r="D32" s="2">
        <v>119.733276</v>
      </c>
      <c r="E32" s="2">
        <v>74549.26</v>
      </c>
      <c r="F32" s="6">
        <v>138.859972</v>
      </c>
      <c r="G32" s="2">
        <v>128494.861</v>
      </c>
      <c r="H32" s="1">
        <f t="shared" si="0"/>
        <v>-19.126695999999995</v>
      </c>
      <c r="I32" s="16">
        <f t="shared" si="1"/>
        <v>-0.13774088907349047</v>
      </c>
    </row>
    <row r="33" spans="1:9" ht="15.75">
      <c r="A33" s="134">
        <v>28</v>
      </c>
      <c r="B33" s="262">
        <v>47</v>
      </c>
      <c r="C33" s="5" t="s">
        <v>145</v>
      </c>
      <c r="D33" s="2">
        <v>118.452911</v>
      </c>
      <c r="E33" s="2">
        <v>223702.552</v>
      </c>
      <c r="F33" s="6">
        <v>62.953843</v>
      </c>
      <c r="G33" s="2">
        <v>109169.095</v>
      </c>
      <c r="H33" s="1">
        <f t="shared" si="0"/>
        <v>55.499068</v>
      </c>
      <c r="I33" s="16">
        <f t="shared" si="1"/>
        <v>0.8815834801379798</v>
      </c>
    </row>
    <row r="34" spans="1:9" ht="15.75">
      <c r="A34" s="134">
        <v>29</v>
      </c>
      <c r="B34" s="262">
        <v>30</v>
      </c>
      <c r="C34" s="5" t="s">
        <v>150</v>
      </c>
      <c r="D34" s="2">
        <v>115.278976</v>
      </c>
      <c r="E34" s="2">
        <v>56309.267</v>
      </c>
      <c r="F34" s="6">
        <v>120.436539</v>
      </c>
      <c r="G34" s="2">
        <v>70752.384</v>
      </c>
      <c r="H34" s="1">
        <f t="shared" si="0"/>
        <v>-5.157562999999996</v>
      </c>
      <c r="I34" s="16">
        <f t="shared" si="1"/>
        <v>-0.04282390579158035</v>
      </c>
    </row>
    <row r="35" spans="1:9" ht="15.75">
      <c r="A35" s="134">
        <v>30</v>
      </c>
      <c r="B35" s="262">
        <v>43</v>
      </c>
      <c r="C35" s="5" t="s">
        <v>157</v>
      </c>
      <c r="D35" s="2">
        <v>113.519481</v>
      </c>
      <c r="E35" s="2">
        <v>249735.693</v>
      </c>
      <c r="F35" s="6">
        <v>74.495749</v>
      </c>
      <c r="G35" s="2">
        <v>215741.743</v>
      </c>
      <c r="H35" s="1">
        <f t="shared" si="0"/>
        <v>39.023731999999995</v>
      </c>
      <c r="I35" s="16">
        <f t="shared" si="1"/>
        <v>0.5238383736500185</v>
      </c>
    </row>
    <row r="36" spans="1:9" ht="15.75">
      <c r="A36" s="134">
        <v>31</v>
      </c>
      <c r="B36" s="262">
        <v>26</v>
      </c>
      <c r="C36" s="5" t="s">
        <v>143</v>
      </c>
      <c r="D36" s="2">
        <v>107.33572</v>
      </c>
      <c r="E36" s="2">
        <v>243585.04</v>
      </c>
      <c r="F36" s="6">
        <v>173.808602</v>
      </c>
      <c r="G36" s="2">
        <v>408758.935</v>
      </c>
      <c r="H36" s="1">
        <f t="shared" si="0"/>
        <v>-66.47288200000001</v>
      </c>
      <c r="I36" s="16">
        <f t="shared" si="1"/>
        <v>-0.3824487466966682</v>
      </c>
    </row>
    <row r="37" spans="1:9" ht="15.75">
      <c r="A37" s="134">
        <v>32</v>
      </c>
      <c r="B37" s="262">
        <v>31</v>
      </c>
      <c r="C37" s="5" t="s">
        <v>159</v>
      </c>
      <c r="D37" s="2">
        <v>101.895154</v>
      </c>
      <c r="E37" s="2">
        <v>149367.656</v>
      </c>
      <c r="F37" s="6">
        <v>111.397558</v>
      </c>
      <c r="G37" s="2">
        <v>169970.874</v>
      </c>
      <c r="H37" s="1">
        <f t="shared" si="0"/>
        <v>-9.502403999999999</v>
      </c>
      <c r="I37" s="16">
        <f t="shared" si="1"/>
        <v>-0.08530172627303012</v>
      </c>
    </row>
    <row r="38" spans="1:9" ht="15.75">
      <c r="A38" s="134">
        <v>33</v>
      </c>
      <c r="B38" s="262">
        <v>35</v>
      </c>
      <c r="C38" s="5" t="s">
        <v>151</v>
      </c>
      <c r="D38" s="2">
        <v>101.879223</v>
      </c>
      <c r="E38" s="2">
        <v>68570.501</v>
      </c>
      <c r="F38" s="6">
        <v>96.22002</v>
      </c>
      <c r="G38" s="2">
        <v>53821.367</v>
      </c>
      <c r="H38" s="1">
        <f t="shared" si="0"/>
        <v>5.659202999999991</v>
      </c>
      <c r="I38" s="16">
        <f t="shared" si="1"/>
        <v>0.058815234085380474</v>
      </c>
    </row>
    <row r="39" spans="1:9" ht="15.75">
      <c r="A39" s="134">
        <v>34</v>
      </c>
      <c r="B39" s="262">
        <v>36</v>
      </c>
      <c r="C39" s="5" t="s">
        <v>154</v>
      </c>
      <c r="D39" s="2">
        <v>100.842262</v>
      </c>
      <c r="E39" s="2">
        <v>67873.053</v>
      </c>
      <c r="F39" s="6">
        <v>92.001031</v>
      </c>
      <c r="G39" s="2">
        <v>67652.379</v>
      </c>
      <c r="H39" s="1">
        <f t="shared" si="0"/>
        <v>8.841231000000008</v>
      </c>
      <c r="I39" s="16">
        <f t="shared" si="1"/>
        <v>0.09609926001807523</v>
      </c>
    </row>
    <row r="40" spans="1:9" ht="15.75">
      <c r="A40" s="134">
        <v>35</v>
      </c>
      <c r="B40" s="262">
        <v>54</v>
      </c>
      <c r="C40" s="5" t="s">
        <v>149</v>
      </c>
      <c r="D40" s="2">
        <v>96.56359</v>
      </c>
      <c r="E40" s="2">
        <v>49002.687</v>
      </c>
      <c r="F40" s="6">
        <v>53.370687</v>
      </c>
      <c r="G40" s="2">
        <v>39244.728</v>
      </c>
      <c r="H40" s="1">
        <f t="shared" si="0"/>
        <v>43.19290300000001</v>
      </c>
      <c r="I40" s="16">
        <f t="shared" si="1"/>
        <v>0.8093001126254944</v>
      </c>
    </row>
    <row r="41" spans="1:9" ht="15.75">
      <c r="A41" s="134">
        <v>36</v>
      </c>
      <c r="B41" s="262">
        <v>33</v>
      </c>
      <c r="C41" s="5" t="s">
        <v>153</v>
      </c>
      <c r="D41" s="2">
        <v>94.109432</v>
      </c>
      <c r="E41" s="2">
        <v>36990.936</v>
      </c>
      <c r="F41" s="6">
        <v>103.57154</v>
      </c>
      <c r="G41" s="2">
        <v>34381.641</v>
      </c>
      <c r="H41" s="1">
        <f t="shared" si="0"/>
        <v>-9.462108</v>
      </c>
      <c r="I41" s="16">
        <f t="shared" si="1"/>
        <v>-0.09135818584912425</v>
      </c>
    </row>
    <row r="42" spans="1:9" ht="15.75">
      <c r="A42" s="134">
        <v>37</v>
      </c>
      <c r="B42" s="262">
        <v>52</v>
      </c>
      <c r="C42" s="5" t="s">
        <v>155</v>
      </c>
      <c r="D42" s="2">
        <v>93.953472</v>
      </c>
      <c r="E42" s="2">
        <v>193533.844</v>
      </c>
      <c r="F42" s="6">
        <v>56.809427</v>
      </c>
      <c r="G42" s="2">
        <v>102553.473</v>
      </c>
      <c r="H42" s="1">
        <f t="shared" si="0"/>
        <v>37.144045000000006</v>
      </c>
      <c r="I42" s="16">
        <f t="shared" si="1"/>
        <v>0.6538359381797674</v>
      </c>
    </row>
    <row r="43" spans="1:9" ht="15.75">
      <c r="A43" s="134">
        <v>38</v>
      </c>
      <c r="B43" s="262">
        <v>41</v>
      </c>
      <c r="C43" s="5" t="s">
        <v>147</v>
      </c>
      <c r="D43" s="2">
        <v>92.97824</v>
      </c>
      <c r="E43" s="2">
        <v>278297.968</v>
      </c>
      <c r="F43" s="6">
        <v>75.307111</v>
      </c>
      <c r="G43" s="2">
        <v>255981.399</v>
      </c>
      <c r="H43" s="1">
        <f t="shared" si="0"/>
        <v>17.671128999999993</v>
      </c>
      <c r="I43" s="16">
        <f t="shared" si="1"/>
        <v>0.23465418823462758</v>
      </c>
    </row>
    <row r="44" spans="1:9" ht="15.75">
      <c r="A44" s="134">
        <v>39</v>
      </c>
      <c r="B44" s="262">
        <v>32</v>
      </c>
      <c r="C44" s="5" t="s">
        <v>163</v>
      </c>
      <c r="D44" s="2">
        <v>92.851666</v>
      </c>
      <c r="E44" s="2">
        <v>86610.69</v>
      </c>
      <c r="F44" s="6">
        <v>107.30137</v>
      </c>
      <c r="G44" s="2">
        <v>78538.064</v>
      </c>
      <c r="H44" s="1">
        <f t="shared" si="0"/>
        <v>-14.449704000000011</v>
      </c>
      <c r="I44" s="16">
        <f t="shared" si="1"/>
        <v>-0.13466467389931747</v>
      </c>
    </row>
    <row r="45" spans="1:9" ht="15.75">
      <c r="A45" s="134">
        <v>40</v>
      </c>
      <c r="B45" s="262">
        <v>42</v>
      </c>
      <c r="C45" s="5" t="s">
        <v>156</v>
      </c>
      <c r="D45" s="2">
        <v>89.855809</v>
      </c>
      <c r="E45" s="2">
        <v>29918.949</v>
      </c>
      <c r="F45" s="6">
        <v>75.285357</v>
      </c>
      <c r="G45" s="2">
        <v>35070.891</v>
      </c>
      <c r="H45" s="1">
        <f t="shared" si="0"/>
        <v>14.570451999999989</v>
      </c>
      <c r="I45" s="16">
        <f t="shared" si="1"/>
        <v>0.19353633403106518</v>
      </c>
    </row>
    <row r="46" spans="1:9" ht="15.75">
      <c r="A46" s="134">
        <v>41</v>
      </c>
      <c r="B46" s="262">
        <v>39</v>
      </c>
      <c r="C46" s="5" t="s">
        <v>164</v>
      </c>
      <c r="D46" s="2">
        <v>87.417685</v>
      </c>
      <c r="E46" s="2">
        <v>21443.591</v>
      </c>
      <c r="F46" s="6">
        <v>81.386433</v>
      </c>
      <c r="G46" s="2">
        <v>24340.437</v>
      </c>
      <c r="H46" s="1">
        <f t="shared" si="0"/>
        <v>6.031252000000009</v>
      </c>
      <c r="I46" s="16">
        <f t="shared" si="1"/>
        <v>0.07410635627685025</v>
      </c>
    </row>
    <row r="47" spans="1:9" ht="15.75">
      <c r="A47" s="134">
        <v>42</v>
      </c>
      <c r="B47" s="262">
        <v>60</v>
      </c>
      <c r="C47" s="5" t="s">
        <v>158</v>
      </c>
      <c r="D47" s="2">
        <v>86.919962</v>
      </c>
      <c r="E47" s="2">
        <v>21310.22</v>
      </c>
      <c r="F47" s="6">
        <v>32.634428</v>
      </c>
      <c r="G47" s="2">
        <v>12255.268</v>
      </c>
      <c r="H47" s="1">
        <f t="shared" si="0"/>
        <v>54.285534</v>
      </c>
      <c r="I47" s="16">
        <f t="shared" si="1"/>
        <v>1.6634437104275275</v>
      </c>
    </row>
    <row r="48" spans="1:9" ht="15.75">
      <c r="A48" s="134">
        <v>43</v>
      </c>
      <c r="B48" s="262">
        <v>21</v>
      </c>
      <c r="C48" s="5" t="s">
        <v>167</v>
      </c>
      <c r="D48" s="2">
        <v>80.044993</v>
      </c>
      <c r="E48" s="2">
        <v>99735.506</v>
      </c>
      <c r="F48" s="6">
        <v>230.666949</v>
      </c>
      <c r="G48" s="2">
        <v>684971.385</v>
      </c>
      <c r="H48" s="1">
        <f t="shared" si="0"/>
        <v>-150.62195599999998</v>
      </c>
      <c r="I48" s="16">
        <f t="shared" si="1"/>
        <v>-0.6529845591359514</v>
      </c>
    </row>
    <row r="49" spans="1:9" ht="15.75">
      <c r="A49" s="134">
        <v>44</v>
      </c>
      <c r="B49" s="262">
        <v>37</v>
      </c>
      <c r="C49" s="5" t="s">
        <v>160</v>
      </c>
      <c r="D49" s="2">
        <v>79.796033</v>
      </c>
      <c r="E49" s="2">
        <v>45709.849</v>
      </c>
      <c r="F49" s="6">
        <v>87.829567</v>
      </c>
      <c r="G49" s="2">
        <v>38666.483</v>
      </c>
      <c r="H49" s="1">
        <f t="shared" si="0"/>
        <v>-8.033534000000003</v>
      </c>
      <c r="I49" s="16">
        <f t="shared" si="1"/>
        <v>-0.09146730735903552</v>
      </c>
    </row>
    <row r="50" spans="1:9" ht="15.75">
      <c r="A50" s="134">
        <v>45</v>
      </c>
      <c r="B50" s="262">
        <v>40</v>
      </c>
      <c r="C50" s="5" t="s">
        <v>162</v>
      </c>
      <c r="D50" s="2">
        <v>78.181821</v>
      </c>
      <c r="E50" s="2">
        <v>21107.478</v>
      </c>
      <c r="F50" s="6">
        <v>76.145608</v>
      </c>
      <c r="G50" s="2">
        <v>21957.117</v>
      </c>
      <c r="H50" s="1">
        <f t="shared" si="0"/>
        <v>2.0362130000000036</v>
      </c>
      <c r="I50" s="16">
        <f t="shared" si="1"/>
        <v>0.026741043291689248</v>
      </c>
    </row>
    <row r="51" spans="1:9" ht="15.75">
      <c r="A51" s="134">
        <v>46</v>
      </c>
      <c r="B51" s="262">
        <v>38</v>
      </c>
      <c r="C51" s="5" t="s">
        <v>165</v>
      </c>
      <c r="D51" s="2">
        <v>78.015712</v>
      </c>
      <c r="E51" s="2">
        <v>187314.528</v>
      </c>
      <c r="F51" s="6">
        <v>86.658361</v>
      </c>
      <c r="G51" s="2">
        <v>204886.083</v>
      </c>
      <c r="H51" s="1">
        <f t="shared" si="0"/>
        <v>-8.642649000000006</v>
      </c>
      <c r="I51" s="16">
        <f t="shared" si="1"/>
        <v>-0.09973243089607942</v>
      </c>
    </row>
    <row r="52" spans="1:9" ht="15.75">
      <c r="A52" s="134">
        <v>47</v>
      </c>
      <c r="B52" s="262">
        <v>53</v>
      </c>
      <c r="C52" s="5" t="s">
        <v>161</v>
      </c>
      <c r="D52" s="2">
        <v>77.398789</v>
      </c>
      <c r="E52" s="2">
        <v>56540.151</v>
      </c>
      <c r="F52" s="6">
        <v>55.631164</v>
      </c>
      <c r="G52" s="2">
        <v>50880.787</v>
      </c>
      <c r="H52" s="1">
        <f t="shared" si="0"/>
        <v>21.767624999999995</v>
      </c>
      <c r="I52" s="16">
        <f t="shared" si="1"/>
        <v>0.3912847302637781</v>
      </c>
    </row>
    <row r="53" spans="1:9" ht="15.75">
      <c r="A53" s="134">
        <v>48</v>
      </c>
      <c r="B53" s="262">
        <v>45</v>
      </c>
      <c r="C53" s="5" t="s">
        <v>170</v>
      </c>
      <c r="D53" s="2">
        <v>72.823868</v>
      </c>
      <c r="E53" s="2">
        <v>203330.039</v>
      </c>
      <c r="F53" s="6">
        <v>72.61627</v>
      </c>
      <c r="G53" s="2">
        <v>215153.643</v>
      </c>
      <c r="H53" s="1">
        <f>D53-F53</f>
        <v>0.2075980000000044</v>
      </c>
      <c r="I53" s="16">
        <f>D53/F53-1</f>
        <v>0.0028588359055072843</v>
      </c>
    </row>
    <row r="54" spans="1:9" ht="15.75">
      <c r="A54" s="134">
        <v>49</v>
      </c>
      <c r="B54" s="262">
        <v>51</v>
      </c>
      <c r="C54" s="5" t="s">
        <v>166</v>
      </c>
      <c r="D54" s="2">
        <v>71.611984</v>
      </c>
      <c r="E54" s="2">
        <v>91415.731</v>
      </c>
      <c r="F54" s="6">
        <v>57.592597</v>
      </c>
      <c r="G54" s="2">
        <v>73144.669</v>
      </c>
      <c r="H54" s="1">
        <f>D54-F54</f>
        <v>14.019387000000009</v>
      </c>
      <c r="I54" s="16">
        <f>D54/F54-1</f>
        <v>0.2434234212428381</v>
      </c>
    </row>
    <row r="55" spans="1:9" ht="15.75">
      <c r="A55" s="134">
        <v>50</v>
      </c>
      <c r="B55" s="262">
        <v>50</v>
      </c>
      <c r="C55" s="5" t="s">
        <v>173</v>
      </c>
      <c r="D55" s="2">
        <v>70.194272</v>
      </c>
      <c r="E55" s="2">
        <v>29283.558</v>
      </c>
      <c r="F55" s="6">
        <v>61.160067</v>
      </c>
      <c r="G55" s="2">
        <v>37587.033</v>
      </c>
      <c r="H55" s="1">
        <f t="shared" si="0"/>
        <v>9.034205</v>
      </c>
      <c r="I55" s="16">
        <f t="shared" si="1"/>
        <v>0.1477141122163912</v>
      </c>
    </row>
    <row r="56" spans="1:9" ht="15.75">
      <c r="A56" s="134">
        <v>51</v>
      </c>
      <c r="B56" s="262">
        <v>44</v>
      </c>
      <c r="C56" s="5" t="s">
        <v>169</v>
      </c>
      <c r="D56" s="2">
        <v>69.749224</v>
      </c>
      <c r="E56" s="2">
        <v>112325.859</v>
      </c>
      <c r="F56" s="6">
        <v>74.254373</v>
      </c>
      <c r="G56" s="2">
        <v>123013.3</v>
      </c>
      <c r="H56" s="1">
        <f t="shared" si="0"/>
        <v>-4.505149000000003</v>
      </c>
      <c r="I56" s="16">
        <f t="shared" si="1"/>
        <v>-0.060671834101945765</v>
      </c>
    </row>
    <row r="57" spans="1:9" ht="15.75">
      <c r="A57" s="134">
        <v>52</v>
      </c>
      <c r="B57" s="262">
        <v>48</v>
      </c>
      <c r="C57" s="5" t="s">
        <v>152</v>
      </c>
      <c r="D57" s="2">
        <v>63.482732</v>
      </c>
      <c r="E57" s="2">
        <v>141913.443</v>
      </c>
      <c r="F57" s="6">
        <v>61.33628</v>
      </c>
      <c r="G57" s="2">
        <v>113438.174</v>
      </c>
      <c r="H57" s="1">
        <f t="shared" si="0"/>
        <v>2.1464519999999965</v>
      </c>
      <c r="I57" s="16">
        <f t="shared" si="1"/>
        <v>0.03499481872718713</v>
      </c>
    </row>
    <row r="58" spans="1:9" ht="15.75">
      <c r="A58" s="134">
        <v>53</v>
      </c>
      <c r="B58" s="262">
        <v>80</v>
      </c>
      <c r="C58" s="5" t="s">
        <v>172</v>
      </c>
      <c r="D58" s="2">
        <v>57.314382</v>
      </c>
      <c r="E58" s="2">
        <v>173747.198</v>
      </c>
      <c r="F58" s="6">
        <v>11.622205</v>
      </c>
      <c r="G58" s="2">
        <v>38710.465</v>
      </c>
      <c r="H58" s="1">
        <f t="shared" si="0"/>
        <v>45.692177</v>
      </c>
      <c r="I58" s="16">
        <f t="shared" si="1"/>
        <v>3.931455089632303</v>
      </c>
    </row>
    <row r="59" spans="1:9" ht="15.75">
      <c r="A59" s="134">
        <v>54</v>
      </c>
      <c r="B59" s="262">
        <v>57</v>
      </c>
      <c r="C59" s="5" t="s">
        <v>175</v>
      </c>
      <c r="D59" s="2">
        <v>51.618344</v>
      </c>
      <c r="E59" s="2">
        <v>83239.378</v>
      </c>
      <c r="F59" s="6">
        <v>40.524943</v>
      </c>
      <c r="G59" s="2">
        <v>84556.82</v>
      </c>
      <c r="H59" s="1">
        <f t="shared" si="0"/>
        <v>11.093401</v>
      </c>
      <c r="I59" s="16">
        <f t="shared" si="1"/>
        <v>0.2737425441906236</v>
      </c>
    </row>
    <row r="60" spans="1:9" ht="15.75">
      <c r="A60" s="134">
        <v>55</v>
      </c>
      <c r="B60" s="262">
        <v>58</v>
      </c>
      <c r="C60" s="5" t="s">
        <v>171</v>
      </c>
      <c r="D60" s="2">
        <v>48.799703</v>
      </c>
      <c r="E60" s="2">
        <v>40630.313</v>
      </c>
      <c r="F60" s="6">
        <v>40.217073</v>
      </c>
      <c r="G60" s="2">
        <v>30212.8</v>
      </c>
      <c r="H60" s="1">
        <f t="shared" si="0"/>
        <v>8.582630000000002</v>
      </c>
      <c r="I60" s="16">
        <f t="shared" si="1"/>
        <v>0.21340762416996384</v>
      </c>
    </row>
    <row r="61" spans="1:9" ht="15.75">
      <c r="A61" s="134">
        <v>56</v>
      </c>
      <c r="B61" s="262">
        <v>61</v>
      </c>
      <c r="C61" s="5" t="s">
        <v>168</v>
      </c>
      <c r="D61" s="2">
        <v>46.573317</v>
      </c>
      <c r="E61" s="2">
        <v>109670.405</v>
      </c>
      <c r="F61" s="6">
        <v>30.935454</v>
      </c>
      <c r="G61" s="2">
        <v>100183.083</v>
      </c>
      <c r="H61" s="1">
        <f t="shared" si="0"/>
        <v>15.637863000000003</v>
      </c>
      <c r="I61" s="16">
        <f t="shared" si="1"/>
        <v>0.5054997091686453</v>
      </c>
    </row>
    <row r="62" spans="1:9" ht="15.75">
      <c r="A62" s="134">
        <v>57</v>
      </c>
      <c r="B62" s="262">
        <v>56</v>
      </c>
      <c r="C62" s="5" t="s">
        <v>177</v>
      </c>
      <c r="D62" s="2">
        <v>45.618853</v>
      </c>
      <c r="E62" s="2">
        <v>100611.552</v>
      </c>
      <c r="F62" s="6">
        <v>46.914994</v>
      </c>
      <c r="G62" s="2">
        <v>99849.281</v>
      </c>
      <c r="H62" s="1">
        <f t="shared" si="0"/>
        <v>-1.2961409999999987</v>
      </c>
      <c r="I62" s="16">
        <f t="shared" si="1"/>
        <v>-0.027627436124152527</v>
      </c>
    </row>
    <row r="63" spans="1:9" ht="15.75">
      <c r="A63" s="134">
        <v>58</v>
      </c>
      <c r="B63" s="262">
        <v>55</v>
      </c>
      <c r="C63" s="5" t="s">
        <v>178</v>
      </c>
      <c r="D63" s="2">
        <v>43.657517</v>
      </c>
      <c r="E63" s="2">
        <v>49879.774</v>
      </c>
      <c r="F63" s="6">
        <v>51.66292</v>
      </c>
      <c r="G63" s="2">
        <v>83435.347</v>
      </c>
      <c r="H63" s="1">
        <f>D63-F63</f>
        <v>-8.005403000000001</v>
      </c>
      <c r="I63" s="16">
        <f>D63/F63-1</f>
        <v>-0.15495452057297576</v>
      </c>
    </row>
    <row r="64" spans="1:9" ht="15.75">
      <c r="A64" s="134">
        <v>59</v>
      </c>
      <c r="B64" s="262">
        <v>46</v>
      </c>
      <c r="C64" s="5" t="s">
        <v>179</v>
      </c>
      <c r="D64" s="2">
        <v>43.393912</v>
      </c>
      <c r="E64" s="2">
        <v>87572.096</v>
      </c>
      <c r="F64" s="6">
        <v>71.05979</v>
      </c>
      <c r="G64" s="2">
        <v>130553.431</v>
      </c>
      <c r="H64" s="1">
        <f t="shared" si="0"/>
        <v>-27.665878000000006</v>
      </c>
      <c r="I64" s="16">
        <f t="shared" si="1"/>
        <v>-0.3893323917788105</v>
      </c>
    </row>
    <row r="65" spans="1:9" ht="15.75">
      <c r="A65" s="134">
        <v>60</v>
      </c>
      <c r="B65" s="262">
        <v>34</v>
      </c>
      <c r="C65" s="5" t="s">
        <v>180</v>
      </c>
      <c r="D65" s="2">
        <v>43.133511</v>
      </c>
      <c r="E65" s="2">
        <v>65693.643</v>
      </c>
      <c r="F65" s="6">
        <v>101.046841</v>
      </c>
      <c r="G65" s="2">
        <v>189806.634</v>
      </c>
      <c r="H65" s="1">
        <f t="shared" si="0"/>
        <v>-57.91333</v>
      </c>
      <c r="I65" s="16">
        <f t="shared" si="1"/>
        <v>-0.5731335035006191</v>
      </c>
    </row>
    <row r="66" spans="1:9" ht="15.75">
      <c r="A66" s="134">
        <v>61</v>
      </c>
      <c r="B66" s="262">
        <v>59</v>
      </c>
      <c r="C66" s="5" t="s">
        <v>181</v>
      </c>
      <c r="D66" s="2">
        <v>39.438739</v>
      </c>
      <c r="E66" s="2">
        <v>8015.534</v>
      </c>
      <c r="F66" s="6">
        <v>38.041522</v>
      </c>
      <c r="G66" s="2">
        <v>6891.056</v>
      </c>
      <c r="H66" s="1">
        <f t="shared" si="0"/>
        <v>1.3972169999999977</v>
      </c>
      <c r="I66" s="16">
        <f t="shared" si="1"/>
        <v>0.03672873551168632</v>
      </c>
    </row>
    <row r="67" spans="1:9" ht="15.75">
      <c r="A67" s="134">
        <v>62</v>
      </c>
      <c r="B67" s="262">
        <v>64</v>
      </c>
      <c r="C67" s="5" t="s">
        <v>174</v>
      </c>
      <c r="D67" s="2">
        <v>39.20934</v>
      </c>
      <c r="E67" s="2">
        <v>63579.846</v>
      </c>
      <c r="F67" s="6">
        <v>23.904641</v>
      </c>
      <c r="G67" s="2">
        <v>20191.148</v>
      </c>
      <c r="H67" s="1">
        <f aca="true" t="shared" si="2" ref="H67:H84">D67-F67</f>
        <v>15.304698999999996</v>
      </c>
      <c r="I67" s="16">
        <f aca="true" t="shared" si="3" ref="I67:I84">D67/F67-1</f>
        <v>0.640239650534806</v>
      </c>
    </row>
    <row r="68" spans="1:9" ht="15.75">
      <c r="A68" s="134">
        <v>63</v>
      </c>
      <c r="B68" s="262">
        <v>67</v>
      </c>
      <c r="C68" s="5" t="s">
        <v>187</v>
      </c>
      <c r="D68" s="2">
        <v>37.07805</v>
      </c>
      <c r="E68" s="2">
        <v>42929.998</v>
      </c>
      <c r="F68" s="6">
        <v>19.606457</v>
      </c>
      <c r="G68" s="2">
        <v>20431.297</v>
      </c>
      <c r="H68" s="1">
        <f t="shared" si="2"/>
        <v>17.471593</v>
      </c>
      <c r="I68" s="16">
        <f t="shared" si="3"/>
        <v>0.8911142385388651</v>
      </c>
    </row>
    <row r="69" spans="1:9" ht="15.75">
      <c r="A69" s="134">
        <v>64</v>
      </c>
      <c r="B69" s="262">
        <v>66</v>
      </c>
      <c r="C69" s="5" t="s">
        <v>183</v>
      </c>
      <c r="D69" s="2">
        <v>35.145146</v>
      </c>
      <c r="E69" s="2">
        <v>45223.339</v>
      </c>
      <c r="F69" s="6">
        <v>21.921772</v>
      </c>
      <c r="G69" s="2">
        <v>23944.911</v>
      </c>
      <c r="H69" s="1">
        <f t="shared" si="2"/>
        <v>13.223373999999996</v>
      </c>
      <c r="I69" s="16">
        <f t="shared" si="3"/>
        <v>0.603207350208733</v>
      </c>
    </row>
    <row r="70" spans="1:9" ht="15.75">
      <c r="A70" s="134">
        <v>65</v>
      </c>
      <c r="B70" s="262">
        <v>72</v>
      </c>
      <c r="C70" s="5" t="s">
        <v>176</v>
      </c>
      <c r="D70" s="2">
        <v>32.45623</v>
      </c>
      <c r="E70" s="2">
        <v>30475.217</v>
      </c>
      <c r="F70" s="6">
        <v>16.221219</v>
      </c>
      <c r="G70" s="2">
        <v>18505.185</v>
      </c>
      <c r="H70" s="1">
        <f t="shared" si="2"/>
        <v>16.235010999999997</v>
      </c>
      <c r="I70" s="16">
        <f t="shared" si="3"/>
        <v>1.0008502443620295</v>
      </c>
    </row>
    <row r="71" spans="1:9" ht="15.75">
      <c r="A71" s="134">
        <v>66</v>
      </c>
      <c r="B71" s="262">
        <v>71</v>
      </c>
      <c r="C71" s="5" t="s">
        <v>184</v>
      </c>
      <c r="D71" s="2">
        <v>26.757197</v>
      </c>
      <c r="E71" s="2">
        <v>28675.089</v>
      </c>
      <c r="F71" s="6">
        <v>16.685282</v>
      </c>
      <c r="G71" s="2">
        <v>23961.743</v>
      </c>
      <c r="H71" s="1">
        <f t="shared" si="2"/>
        <v>10.071915</v>
      </c>
      <c r="I71" s="16">
        <f t="shared" si="3"/>
        <v>0.6036406816498516</v>
      </c>
    </row>
    <row r="72" spans="1:9" ht="15.75">
      <c r="A72" s="134">
        <v>67</v>
      </c>
      <c r="B72" s="262">
        <v>81</v>
      </c>
      <c r="C72" s="5" t="s">
        <v>182</v>
      </c>
      <c r="D72" s="2">
        <v>25.493895</v>
      </c>
      <c r="E72" s="2">
        <v>13071.743</v>
      </c>
      <c r="F72" s="6">
        <v>9.330101</v>
      </c>
      <c r="G72" s="2">
        <v>6902.836</v>
      </c>
      <c r="H72" s="1" t="s">
        <v>64</v>
      </c>
      <c r="I72" s="16" t="s">
        <v>64</v>
      </c>
    </row>
    <row r="73" spans="1:9" ht="15.75">
      <c r="A73" s="134">
        <v>68</v>
      </c>
      <c r="B73" s="262">
        <v>63</v>
      </c>
      <c r="C73" s="5" t="s">
        <v>186</v>
      </c>
      <c r="D73" s="2">
        <v>24.642082</v>
      </c>
      <c r="E73" s="2">
        <v>15745.375</v>
      </c>
      <c r="F73" s="6">
        <v>27.501458</v>
      </c>
      <c r="G73" s="2">
        <v>19395.266</v>
      </c>
      <c r="H73" s="1">
        <f>D73-F73</f>
        <v>-2.859376000000001</v>
      </c>
      <c r="I73" s="16">
        <f>D73/F73-1</f>
        <v>-0.103971796695288</v>
      </c>
    </row>
    <row r="74" spans="1:9" ht="15.75">
      <c r="A74" s="134">
        <v>69</v>
      </c>
      <c r="B74" s="262">
        <v>70</v>
      </c>
      <c r="C74" s="5" t="s">
        <v>191</v>
      </c>
      <c r="D74" s="2">
        <v>22.370161</v>
      </c>
      <c r="E74" s="2">
        <v>39094.44</v>
      </c>
      <c r="F74" s="6">
        <v>16.697125</v>
      </c>
      <c r="G74" s="2">
        <v>26877.558</v>
      </c>
      <c r="H74" s="1">
        <f t="shared" si="2"/>
        <v>5.673036</v>
      </c>
      <c r="I74" s="16">
        <f t="shared" si="3"/>
        <v>0.33976124632234583</v>
      </c>
    </row>
    <row r="75" spans="1:9" ht="15.75">
      <c r="A75" s="134">
        <v>70</v>
      </c>
      <c r="B75" s="262">
        <v>65</v>
      </c>
      <c r="C75" s="5" t="s">
        <v>188</v>
      </c>
      <c r="D75" s="2">
        <v>19.808532</v>
      </c>
      <c r="E75" s="2">
        <v>6292.334</v>
      </c>
      <c r="F75" s="6">
        <v>22.10353</v>
      </c>
      <c r="G75" s="2">
        <v>8915.23</v>
      </c>
      <c r="H75" s="1">
        <f t="shared" si="2"/>
        <v>-2.2949979999999996</v>
      </c>
      <c r="I75" s="16">
        <f t="shared" si="3"/>
        <v>-0.10382947882080373</v>
      </c>
    </row>
    <row r="76" spans="1:9" ht="15.75">
      <c r="A76" s="134">
        <v>71</v>
      </c>
      <c r="B76" s="262">
        <v>77</v>
      </c>
      <c r="C76" s="5" t="s">
        <v>193</v>
      </c>
      <c r="D76" s="2">
        <v>18.789621</v>
      </c>
      <c r="E76" s="2">
        <v>13622.295</v>
      </c>
      <c r="F76" s="6">
        <v>13.166452</v>
      </c>
      <c r="G76" s="2">
        <v>10397.924</v>
      </c>
      <c r="H76" s="1">
        <f t="shared" si="2"/>
        <v>5.623169000000001</v>
      </c>
      <c r="I76" s="16">
        <f t="shared" si="3"/>
        <v>0.4270830896584745</v>
      </c>
    </row>
    <row r="77" spans="1:9" ht="15.75">
      <c r="A77" s="134">
        <v>72</v>
      </c>
      <c r="B77" s="262">
        <v>69</v>
      </c>
      <c r="C77" s="5" t="s">
        <v>189</v>
      </c>
      <c r="D77" s="2">
        <v>18.772447</v>
      </c>
      <c r="E77" s="2">
        <v>16235.569</v>
      </c>
      <c r="F77" s="6">
        <v>18.23503</v>
      </c>
      <c r="G77" s="2">
        <v>9824.272</v>
      </c>
      <c r="H77" s="1">
        <f t="shared" si="2"/>
        <v>0.5374170000000014</v>
      </c>
      <c r="I77" s="16">
        <f t="shared" si="3"/>
        <v>0.029471681702744723</v>
      </c>
    </row>
    <row r="78" spans="1:9" ht="15.75">
      <c r="A78" s="134">
        <v>73</v>
      </c>
      <c r="B78" s="262">
        <v>68</v>
      </c>
      <c r="C78" s="5" t="s">
        <v>190</v>
      </c>
      <c r="D78" s="2">
        <v>16.658376</v>
      </c>
      <c r="E78" s="2">
        <v>90728.996</v>
      </c>
      <c r="F78" s="26">
        <v>19.353693</v>
      </c>
      <c r="G78" s="2">
        <v>252154.481</v>
      </c>
      <c r="H78" s="1">
        <f>D78-F78</f>
        <v>-2.6953169999999993</v>
      </c>
      <c r="I78" s="16">
        <f>D78/F78-1</f>
        <v>-0.13926628886796955</v>
      </c>
    </row>
    <row r="79" spans="1:9" ht="15.75">
      <c r="A79" s="134">
        <v>74</v>
      </c>
      <c r="B79" s="262">
        <v>89</v>
      </c>
      <c r="C79" s="5" t="s">
        <v>196</v>
      </c>
      <c r="D79" s="2">
        <v>15.215255</v>
      </c>
      <c r="E79" s="2">
        <v>478458.547</v>
      </c>
      <c r="F79" s="6">
        <v>6.490654</v>
      </c>
      <c r="G79" s="2">
        <v>194587.695</v>
      </c>
      <c r="H79" s="1">
        <f>D79-F79</f>
        <v>8.724601</v>
      </c>
      <c r="I79" s="16">
        <f>D79/F79-1</f>
        <v>1.3441790303411643</v>
      </c>
    </row>
    <row r="80" spans="1:9" ht="15.75">
      <c r="A80" s="134">
        <v>75</v>
      </c>
      <c r="B80" s="262"/>
      <c r="C80" s="5" t="s">
        <v>185</v>
      </c>
      <c r="D80" s="2">
        <v>13.552041</v>
      </c>
      <c r="E80" s="2">
        <v>2956.587</v>
      </c>
      <c r="F80" s="6"/>
      <c r="G80" s="2"/>
      <c r="H80" s="1">
        <f t="shared" si="2"/>
        <v>13.552041</v>
      </c>
      <c r="I80" s="16" t="e">
        <f t="shared" si="3"/>
        <v>#DIV/0!</v>
      </c>
    </row>
    <row r="81" spans="1:9" ht="15.75">
      <c r="A81" s="134">
        <v>76</v>
      </c>
      <c r="B81" s="262">
        <v>73</v>
      </c>
      <c r="C81" s="5" t="s">
        <v>192</v>
      </c>
      <c r="D81" s="2">
        <v>12.961041</v>
      </c>
      <c r="E81" s="2">
        <v>4560.165</v>
      </c>
      <c r="F81" s="6">
        <v>14.932819</v>
      </c>
      <c r="G81" s="2">
        <v>13005.792</v>
      </c>
      <c r="H81" s="1">
        <f>D81-F81</f>
        <v>-1.9717780000000005</v>
      </c>
      <c r="I81" s="16">
        <f>D81/F81-1</f>
        <v>-0.1320432531861533</v>
      </c>
    </row>
    <row r="82" spans="1:9" ht="15.75">
      <c r="A82" s="134">
        <v>77</v>
      </c>
      <c r="B82" s="262">
        <v>76</v>
      </c>
      <c r="C82" s="5" t="s">
        <v>194</v>
      </c>
      <c r="D82" s="2">
        <v>12.829637</v>
      </c>
      <c r="E82" s="2">
        <v>10622.241</v>
      </c>
      <c r="F82" s="6">
        <v>13.692592</v>
      </c>
      <c r="G82" s="2">
        <v>9029.97</v>
      </c>
      <c r="H82" s="1">
        <f t="shared" si="2"/>
        <v>-0.8629549999999995</v>
      </c>
      <c r="I82" s="16">
        <f t="shared" si="3"/>
        <v>-0.06302349474810898</v>
      </c>
    </row>
    <row r="83" spans="1:9" ht="15.75">
      <c r="A83" s="134">
        <v>78</v>
      </c>
      <c r="B83" s="262">
        <v>83</v>
      </c>
      <c r="C83" s="5" t="s">
        <v>197</v>
      </c>
      <c r="D83" s="2">
        <v>11.651864</v>
      </c>
      <c r="E83" s="2">
        <v>3447.931</v>
      </c>
      <c r="F83" s="26">
        <v>7.761791</v>
      </c>
      <c r="G83" s="2">
        <v>2624.411</v>
      </c>
      <c r="H83" s="1">
        <f t="shared" si="2"/>
        <v>3.890073</v>
      </c>
      <c r="I83" s="16">
        <f t="shared" si="3"/>
        <v>0.5011823946303116</v>
      </c>
    </row>
    <row r="84" spans="1:9" ht="15.75">
      <c r="A84" s="134">
        <v>79</v>
      </c>
      <c r="B84" s="262">
        <v>74</v>
      </c>
      <c r="C84" s="5" t="s">
        <v>198</v>
      </c>
      <c r="D84" s="2">
        <v>11.066423</v>
      </c>
      <c r="E84" s="2">
        <v>10039.021</v>
      </c>
      <c r="F84" s="6">
        <v>14.578188</v>
      </c>
      <c r="G84" s="2">
        <v>9881.069</v>
      </c>
      <c r="H84" s="1">
        <f t="shared" si="2"/>
        <v>-3.5117650000000005</v>
      </c>
      <c r="I84" s="16">
        <f t="shared" si="3"/>
        <v>-0.24089173496733618</v>
      </c>
    </row>
    <row r="85" spans="1:9" ht="15.75">
      <c r="A85" s="134">
        <v>80</v>
      </c>
      <c r="B85" s="262">
        <v>85</v>
      </c>
      <c r="C85" s="7" t="s">
        <v>199</v>
      </c>
      <c r="D85" s="2">
        <v>10.70374</v>
      </c>
      <c r="E85" s="2">
        <v>2385.307</v>
      </c>
      <c r="F85" s="26">
        <v>7.545453</v>
      </c>
      <c r="G85" s="2">
        <v>3139.598</v>
      </c>
      <c r="H85" s="1">
        <f aca="true" t="shared" si="4" ref="H85:H91">D85-F85</f>
        <v>3.1582869999999996</v>
      </c>
      <c r="I85" s="16">
        <f aca="true" t="shared" si="5" ref="I85:I91">D85/F85-1</f>
        <v>0.4185682423573507</v>
      </c>
    </row>
    <row r="86" spans="1:9" ht="15.75">
      <c r="A86" s="134">
        <v>81</v>
      </c>
      <c r="B86" s="262">
        <v>92</v>
      </c>
      <c r="C86" s="5" t="s">
        <v>195</v>
      </c>
      <c r="D86" s="2">
        <v>9.213532</v>
      </c>
      <c r="E86" s="2">
        <v>10855.599</v>
      </c>
      <c r="F86" s="6">
        <v>6.284738</v>
      </c>
      <c r="G86" s="2">
        <v>8049.719</v>
      </c>
      <c r="H86" s="1">
        <f t="shared" si="4"/>
        <v>2.928794000000001</v>
      </c>
      <c r="I86" s="16">
        <f t="shared" si="5"/>
        <v>0.4660168808946372</v>
      </c>
    </row>
    <row r="87" spans="1:9" ht="15.75">
      <c r="A87" s="134">
        <v>82</v>
      </c>
      <c r="B87" s="262">
        <v>82</v>
      </c>
      <c r="C87" s="5" t="s">
        <v>200</v>
      </c>
      <c r="D87" s="2">
        <v>8.5236</v>
      </c>
      <c r="E87" s="2">
        <v>8975.139</v>
      </c>
      <c r="F87" s="6">
        <v>9.058204</v>
      </c>
      <c r="G87" s="2">
        <v>8815.67</v>
      </c>
      <c r="H87" s="1">
        <f>D87-F87</f>
        <v>-0.5346039999999999</v>
      </c>
      <c r="I87" s="16">
        <f>D87/F87-1</f>
        <v>-0.05901876354297164</v>
      </c>
    </row>
    <row r="88" spans="1:9" ht="15.75">
      <c r="A88" s="134">
        <v>83</v>
      </c>
      <c r="B88" s="262">
        <v>93</v>
      </c>
      <c r="C88" s="5" t="s">
        <v>204</v>
      </c>
      <c r="D88" s="2">
        <v>7.649974</v>
      </c>
      <c r="E88" s="2">
        <v>8488.989</v>
      </c>
      <c r="F88" s="6">
        <v>5.93613</v>
      </c>
      <c r="G88" s="2">
        <v>3316.974</v>
      </c>
      <c r="H88" s="1">
        <f>D88-F88</f>
        <v>1.713844</v>
      </c>
      <c r="I88" s="16">
        <f>D88/F88-1</f>
        <v>0.2887140274892901</v>
      </c>
    </row>
    <row r="89" spans="1:9" ht="15.75" customHeight="1">
      <c r="A89" s="134">
        <v>84</v>
      </c>
      <c r="B89" s="262">
        <v>96</v>
      </c>
      <c r="C89" s="7" t="s">
        <v>202</v>
      </c>
      <c r="D89" s="2">
        <v>7.067319</v>
      </c>
      <c r="E89" s="2">
        <v>9066.536</v>
      </c>
      <c r="F89" s="6">
        <v>5.147145</v>
      </c>
      <c r="G89" s="2">
        <v>9818.926</v>
      </c>
      <c r="H89" s="1">
        <f>D89-F89</f>
        <v>1.9201740000000003</v>
      </c>
      <c r="I89" s="16">
        <f>D89/F89-1</f>
        <v>0.3730561311173477</v>
      </c>
    </row>
    <row r="90" spans="1:9" ht="15.75">
      <c r="A90" s="134">
        <v>85</v>
      </c>
      <c r="B90" s="262">
        <v>94</v>
      </c>
      <c r="C90" s="7" t="s">
        <v>206</v>
      </c>
      <c r="D90" s="2">
        <v>6.58455</v>
      </c>
      <c r="E90" s="2">
        <v>6778.249</v>
      </c>
      <c r="F90" s="6">
        <v>5.523882</v>
      </c>
      <c r="G90" s="2">
        <v>5254.319</v>
      </c>
      <c r="H90" s="1">
        <f t="shared" si="4"/>
        <v>1.0606679999999997</v>
      </c>
      <c r="I90" s="16">
        <f t="shared" si="5"/>
        <v>0.1920149633898769</v>
      </c>
    </row>
    <row r="91" spans="1:9" ht="15.75">
      <c r="A91" s="134">
        <v>86</v>
      </c>
      <c r="B91" s="262">
        <v>86</v>
      </c>
      <c r="C91" s="5" t="s">
        <v>210</v>
      </c>
      <c r="D91" s="2">
        <v>6.338474</v>
      </c>
      <c r="E91" s="2">
        <v>7168.591</v>
      </c>
      <c r="F91" s="6">
        <v>6.853129</v>
      </c>
      <c r="G91" s="2">
        <v>5916.832</v>
      </c>
      <c r="H91" s="1">
        <f t="shared" si="4"/>
        <v>-0.5146550000000003</v>
      </c>
      <c r="I91" s="16">
        <f t="shared" si="5"/>
        <v>-0.07509781298440465</v>
      </c>
    </row>
    <row r="92" spans="1:9" ht="15.75">
      <c r="A92" s="134">
        <v>87</v>
      </c>
      <c r="B92" s="262">
        <v>91</v>
      </c>
      <c r="C92" s="5" t="s">
        <v>207</v>
      </c>
      <c r="D92" s="2">
        <v>6.20462</v>
      </c>
      <c r="E92" s="2">
        <v>2031.265</v>
      </c>
      <c r="F92" s="6">
        <v>6.306938</v>
      </c>
      <c r="G92" s="2">
        <v>1774.561</v>
      </c>
      <c r="H92" s="1">
        <f>D92-F92</f>
        <v>-0.10231799999999946</v>
      </c>
      <c r="I92" s="16">
        <f>D92/F92-1</f>
        <v>-0.016223086385183993</v>
      </c>
    </row>
    <row r="93" spans="1:9" ht="15.75">
      <c r="A93" s="134">
        <v>88</v>
      </c>
      <c r="B93" s="262">
        <v>84</v>
      </c>
      <c r="C93" s="5" t="s">
        <v>201</v>
      </c>
      <c r="D93" s="2">
        <v>6.173396</v>
      </c>
      <c r="E93" s="2">
        <v>4736.114</v>
      </c>
      <c r="F93" s="26">
        <v>7.603046</v>
      </c>
      <c r="G93" s="2">
        <v>33720.32</v>
      </c>
      <c r="H93" s="1">
        <f>D93-F93</f>
        <v>-1.4296499999999996</v>
      </c>
      <c r="I93" s="16">
        <f>D93/F93-1</f>
        <v>-0.18803647906378573</v>
      </c>
    </row>
    <row r="94" spans="1:9" ht="15.75">
      <c r="A94" s="134">
        <v>89</v>
      </c>
      <c r="B94" s="262">
        <v>97</v>
      </c>
      <c r="C94" s="7" t="s">
        <v>213</v>
      </c>
      <c r="D94" s="2">
        <v>5.859913</v>
      </c>
      <c r="E94" s="2">
        <v>3971.043</v>
      </c>
      <c r="F94" s="24">
        <v>5.094426</v>
      </c>
      <c r="G94" s="2">
        <v>3224.511</v>
      </c>
      <c r="H94" s="1">
        <f>D94-F94</f>
        <v>0.7654869999999994</v>
      </c>
      <c r="I94" s="16">
        <f>D94/F94-1</f>
        <v>0.15025971522601345</v>
      </c>
    </row>
    <row r="95" spans="1:9" ht="31.5">
      <c r="A95" s="134">
        <v>90</v>
      </c>
      <c r="B95" s="262">
        <v>90</v>
      </c>
      <c r="C95" s="7" t="s">
        <v>205</v>
      </c>
      <c r="D95" s="2">
        <v>5.787919</v>
      </c>
      <c r="E95" s="2">
        <v>14584.009</v>
      </c>
      <c r="F95" s="6">
        <v>6.356842</v>
      </c>
      <c r="G95" s="2">
        <v>17519.194</v>
      </c>
      <c r="H95" s="1">
        <f>D95-F95</f>
        <v>-0.5689230000000007</v>
      </c>
      <c r="I95" s="16">
        <f>D95/F95-1</f>
        <v>-0.08949774117399811</v>
      </c>
    </row>
    <row r="96" spans="1:9" ht="15.75">
      <c r="A96" s="134">
        <v>91</v>
      </c>
      <c r="B96" s="262">
        <v>98</v>
      </c>
      <c r="C96" s="5" t="s">
        <v>208</v>
      </c>
      <c r="D96" s="2">
        <v>5.557558</v>
      </c>
      <c r="E96" s="2">
        <v>3743.301</v>
      </c>
      <c r="F96" s="6">
        <v>5.069248</v>
      </c>
      <c r="G96" s="2">
        <v>5046.635</v>
      </c>
      <c r="H96" s="1" t="s">
        <v>64</v>
      </c>
      <c r="I96" s="16" t="s">
        <v>64</v>
      </c>
    </row>
    <row r="97" spans="1:9" ht="15.75">
      <c r="A97" s="134">
        <v>92</v>
      </c>
      <c r="B97" s="262"/>
      <c r="C97" s="5" t="s">
        <v>209</v>
      </c>
      <c r="D97" s="2">
        <v>5.322387</v>
      </c>
      <c r="E97" s="2">
        <v>1329.891</v>
      </c>
      <c r="F97" s="6"/>
      <c r="G97" s="2"/>
      <c r="H97" s="1" t="s">
        <v>64</v>
      </c>
      <c r="I97" s="16" t="s">
        <v>64</v>
      </c>
    </row>
    <row r="98" spans="1:9" ht="15.75">
      <c r="A98" s="134">
        <v>93</v>
      </c>
      <c r="B98" s="262"/>
      <c r="C98" s="5" t="s">
        <v>212</v>
      </c>
      <c r="D98" s="2">
        <v>5.305377</v>
      </c>
      <c r="E98" s="2">
        <v>4539.319</v>
      </c>
      <c r="F98" s="6"/>
      <c r="G98" s="2"/>
      <c r="H98" s="1">
        <f>D98-F98</f>
        <v>5.305377</v>
      </c>
      <c r="I98" s="16" t="e">
        <f>D98/F98-1</f>
        <v>#DIV/0!</v>
      </c>
    </row>
    <row r="99" spans="1:9" ht="15.75">
      <c r="A99" s="134">
        <v>94</v>
      </c>
      <c r="B99" s="262"/>
      <c r="C99" s="5" t="s">
        <v>203</v>
      </c>
      <c r="D99" s="2">
        <v>5.257491</v>
      </c>
      <c r="E99" s="2">
        <v>3133.586</v>
      </c>
      <c r="F99" s="6"/>
      <c r="G99" s="2"/>
      <c r="H99" s="1">
        <f>D99-F99</f>
        <v>5.257491</v>
      </c>
      <c r="I99" s="16" t="e">
        <f>D99/F99-1</f>
        <v>#DIV/0!</v>
      </c>
    </row>
    <row r="100" spans="1:9" ht="15.75">
      <c r="A100" s="134">
        <v>95</v>
      </c>
      <c r="B100" s="262"/>
      <c r="C100" s="5" t="s">
        <v>211</v>
      </c>
      <c r="D100" s="2">
        <v>4.773451</v>
      </c>
      <c r="E100" s="2">
        <v>3126.158</v>
      </c>
      <c r="F100" s="6"/>
      <c r="G100" s="2"/>
      <c r="H100" s="1" t="s">
        <v>64</v>
      </c>
      <c r="I100" s="16" t="s">
        <v>64</v>
      </c>
    </row>
    <row r="101" spans="1:9" ht="15.75">
      <c r="A101" s="134">
        <v>96</v>
      </c>
      <c r="B101" s="262"/>
      <c r="C101" s="5" t="s">
        <v>422</v>
      </c>
      <c r="D101" s="2">
        <v>3.794055</v>
      </c>
      <c r="E101" s="2">
        <v>4754.71</v>
      </c>
      <c r="F101" s="26"/>
      <c r="G101" s="2"/>
      <c r="H101" s="1">
        <f>D101-F101</f>
        <v>3.794055</v>
      </c>
      <c r="I101" s="16" t="e">
        <f>D101/F101-1</f>
        <v>#DIV/0!</v>
      </c>
    </row>
    <row r="102" spans="1:9" ht="15.75">
      <c r="A102" s="134">
        <v>97</v>
      </c>
      <c r="B102" s="262"/>
      <c r="C102" s="5" t="s">
        <v>423</v>
      </c>
      <c r="D102" s="2">
        <v>3.437394</v>
      </c>
      <c r="E102" s="2">
        <v>5560.383</v>
      </c>
      <c r="F102" s="6"/>
      <c r="G102" s="2"/>
      <c r="H102" s="1">
        <f>D102-F102</f>
        <v>3.437394</v>
      </c>
      <c r="I102" s="16" t="e">
        <f>D102/F102-1</f>
        <v>#DIV/0!</v>
      </c>
    </row>
    <row r="103" spans="1:9" ht="15.75">
      <c r="A103" s="134">
        <v>98</v>
      </c>
      <c r="B103" s="262"/>
      <c r="C103" s="5" t="s">
        <v>215</v>
      </c>
      <c r="D103" s="2">
        <v>3.13866</v>
      </c>
      <c r="E103" s="2">
        <v>9997.533</v>
      </c>
      <c r="F103" s="6"/>
      <c r="G103" s="2"/>
      <c r="H103" s="1">
        <f>D103-F103</f>
        <v>3.13866</v>
      </c>
      <c r="I103" s="16" t="e">
        <f>D103/F103-1</f>
        <v>#DIV/0!</v>
      </c>
    </row>
    <row r="104" spans="1:9" ht="15.75">
      <c r="A104" s="134">
        <v>99</v>
      </c>
      <c r="B104" s="262">
        <v>99</v>
      </c>
      <c r="C104" s="5" t="s">
        <v>214</v>
      </c>
      <c r="D104" s="2">
        <v>3.069878</v>
      </c>
      <c r="E104" s="2">
        <v>1020.625</v>
      </c>
      <c r="F104" s="26">
        <v>4.921772</v>
      </c>
      <c r="G104" s="2">
        <v>1276.14</v>
      </c>
      <c r="H104" s="1" t="s">
        <v>64</v>
      </c>
      <c r="I104" s="16" t="s">
        <v>64</v>
      </c>
    </row>
    <row r="105" spans="1:9" ht="16.5" thickBot="1">
      <c r="A105" s="263">
        <v>100</v>
      </c>
      <c r="B105" s="264">
        <v>100</v>
      </c>
      <c r="C105" s="12" t="s">
        <v>424</v>
      </c>
      <c r="D105" s="19">
        <v>3.007385</v>
      </c>
      <c r="E105" s="19">
        <v>104638.622</v>
      </c>
      <c r="F105" s="9">
        <v>4.896003</v>
      </c>
      <c r="G105" s="19">
        <v>141675.464</v>
      </c>
      <c r="H105" s="22" t="s">
        <v>64</v>
      </c>
      <c r="I105" s="17" t="s">
        <v>64</v>
      </c>
    </row>
    <row r="106" ht="7.5" customHeight="1" thickTop="1"/>
    <row r="107" spans="1:2" ht="15.75">
      <c r="A107" s="10" t="s">
        <v>62</v>
      </c>
      <c r="B107" s="10"/>
    </row>
    <row r="108" spans="1:2" ht="15.75">
      <c r="A108" s="11" t="s">
        <v>63</v>
      </c>
      <c r="B108" s="11"/>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tabSelected="1" zoomScalePageLayoutView="0" workbookViewId="0" topLeftCell="A1">
      <selection activeCell="D14" sqref="D14"/>
    </sheetView>
  </sheetViews>
  <sheetFormatPr defaultColWidth="9.140625" defaultRowHeight="12.75"/>
  <cols>
    <col min="1" max="1" width="11.28125" style="245" customWidth="1"/>
    <col min="2" max="2" width="11.00390625" style="245" customWidth="1"/>
    <col min="3" max="3" width="11.7109375" style="245" customWidth="1"/>
    <col min="4" max="4" width="75.140625" style="245" customWidth="1"/>
    <col min="5" max="5" width="8.7109375" style="245" customWidth="1"/>
    <col min="6" max="6" width="13.140625" style="245" customWidth="1"/>
    <col min="7" max="7" width="7.8515625" style="245" customWidth="1"/>
    <col min="8" max="8" width="13.140625" style="245" customWidth="1"/>
    <col min="9" max="9" width="12.28125" style="3" customWidth="1"/>
    <col min="10" max="10" width="11.7109375" style="3" customWidth="1"/>
    <col min="11" max="16384" width="9.140625" style="245" customWidth="1"/>
  </cols>
  <sheetData>
    <row r="1" spans="1:10" ht="20.25">
      <c r="A1" s="314" t="s">
        <v>2</v>
      </c>
      <c r="B1" s="314"/>
      <c r="C1" s="314"/>
      <c r="D1" s="314"/>
      <c r="E1" s="314"/>
      <c r="F1" s="314"/>
      <c r="G1" s="314"/>
      <c r="H1" s="314"/>
      <c r="I1" s="314"/>
      <c r="J1" s="314"/>
    </row>
    <row r="3" spans="1:10" ht="19.5">
      <c r="A3" s="315" t="s">
        <v>404</v>
      </c>
      <c r="B3" s="315"/>
      <c r="C3" s="315"/>
      <c r="D3" s="315"/>
      <c r="E3" s="315"/>
      <c r="F3" s="315"/>
      <c r="G3" s="315"/>
      <c r="H3" s="315"/>
      <c r="I3" s="315"/>
      <c r="J3" s="315"/>
    </row>
    <row r="4" ht="7.5" customHeight="1" thickBot="1"/>
    <row r="5" spans="1:10" ht="48.75" thickBot="1" thickTop="1">
      <c r="A5" s="246" t="s">
        <v>115</v>
      </c>
      <c r="B5" s="257" t="s">
        <v>111</v>
      </c>
      <c r="C5" s="247" t="s">
        <v>20</v>
      </c>
      <c r="D5" s="248" t="s">
        <v>7</v>
      </c>
      <c r="E5" s="18" t="s">
        <v>116</v>
      </c>
      <c r="F5" s="18" t="s">
        <v>117</v>
      </c>
      <c r="G5" s="13" t="s">
        <v>112</v>
      </c>
      <c r="H5" s="20" t="s">
        <v>113</v>
      </c>
      <c r="I5" s="20" t="s">
        <v>118</v>
      </c>
      <c r="J5" s="14" t="s">
        <v>59</v>
      </c>
    </row>
    <row r="6" spans="1:10" s="3" customFormat="1" ht="32.25" thickTop="1">
      <c r="A6" s="249">
        <v>1</v>
      </c>
      <c r="B6" s="265">
        <v>1</v>
      </c>
      <c r="C6" s="250" t="s">
        <v>216</v>
      </c>
      <c r="D6" s="251" t="s">
        <v>217</v>
      </c>
      <c r="E6" s="2">
        <v>4930.275549</v>
      </c>
      <c r="F6" s="23">
        <v>9907546.041</v>
      </c>
      <c r="G6" s="6">
        <v>5100.613311</v>
      </c>
      <c r="H6" s="258">
        <v>10426297.888</v>
      </c>
      <c r="I6" s="21">
        <f aca="true" t="shared" si="0" ref="I6:I37">E6-G6</f>
        <v>-170.3377620000001</v>
      </c>
      <c r="J6" s="15">
        <f aca="true" t="shared" si="1" ref="J6:J37">E6/G6-1</f>
        <v>-0.033395545126435944</v>
      </c>
    </row>
    <row r="7" spans="1:10" s="3" customFormat="1" ht="31.5">
      <c r="A7" s="4">
        <v>2</v>
      </c>
      <c r="B7" s="262">
        <v>2</v>
      </c>
      <c r="C7" s="252" t="s">
        <v>218</v>
      </c>
      <c r="D7" s="7" t="s">
        <v>219</v>
      </c>
      <c r="E7" s="2">
        <v>683.61205</v>
      </c>
      <c r="F7" s="2">
        <v>14350.408</v>
      </c>
      <c r="G7" s="6">
        <v>531.79776</v>
      </c>
      <c r="H7" s="259">
        <v>16579.774</v>
      </c>
      <c r="I7" s="1">
        <f t="shared" si="0"/>
        <v>151.81428999999991</v>
      </c>
      <c r="J7" s="16">
        <f t="shared" si="1"/>
        <v>0.2854737297125882</v>
      </c>
    </row>
    <row r="8" spans="1:10" s="3" customFormat="1" ht="31.5">
      <c r="A8" s="4">
        <v>3</v>
      </c>
      <c r="B8" s="262">
        <v>3</v>
      </c>
      <c r="C8" s="252" t="s">
        <v>222</v>
      </c>
      <c r="D8" s="7" t="s">
        <v>223</v>
      </c>
      <c r="E8" s="2">
        <v>332.360886</v>
      </c>
      <c r="F8" s="2">
        <v>110890.21</v>
      </c>
      <c r="G8" s="6">
        <v>317.609669</v>
      </c>
      <c r="H8" s="259">
        <v>105842.662</v>
      </c>
      <c r="I8" s="1">
        <f t="shared" si="0"/>
        <v>14.751216999999997</v>
      </c>
      <c r="J8" s="16">
        <f t="shared" si="1"/>
        <v>0.046444483401416825</v>
      </c>
    </row>
    <row r="9" spans="1:10" s="3" customFormat="1" ht="31.5">
      <c r="A9" s="4">
        <v>4</v>
      </c>
      <c r="B9" s="262">
        <v>14</v>
      </c>
      <c r="C9" s="252" t="s">
        <v>220</v>
      </c>
      <c r="D9" s="7" t="s">
        <v>221</v>
      </c>
      <c r="E9" s="2">
        <v>254.156627</v>
      </c>
      <c r="F9" s="2">
        <v>163845.23</v>
      </c>
      <c r="G9" s="6">
        <v>133.17787</v>
      </c>
      <c r="H9" s="259">
        <v>86682.376</v>
      </c>
      <c r="I9" s="1">
        <f t="shared" si="0"/>
        <v>120.97875699999997</v>
      </c>
      <c r="J9" s="16">
        <f t="shared" si="1"/>
        <v>0.9083998490139538</v>
      </c>
    </row>
    <row r="10" spans="1:10" s="3" customFormat="1" ht="15.75">
      <c r="A10" s="4">
        <v>5</v>
      </c>
      <c r="B10" s="262">
        <v>8</v>
      </c>
      <c r="C10" s="252" t="s">
        <v>224</v>
      </c>
      <c r="D10" s="5" t="s">
        <v>225</v>
      </c>
      <c r="E10" s="2">
        <v>250.085728</v>
      </c>
      <c r="F10" s="2">
        <v>39251.751</v>
      </c>
      <c r="G10" s="6">
        <v>245.942111</v>
      </c>
      <c r="H10" s="259">
        <v>37760.797</v>
      </c>
      <c r="I10" s="1">
        <f t="shared" si="0"/>
        <v>4.143616999999978</v>
      </c>
      <c r="J10" s="16">
        <f t="shared" si="1"/>
        <v>0.016847936220243165</v>
      </c>
    </row>
    <row r="11" spans="1:10" s="3" customFormat="1" ht="31.5">
      <c r="A11" s="4">
        <v>6</v>
      </c>
      <c r="B11" s="262">
        <v>7</v>
      </c>
      <c r="C11" s="252" t="s">
        <v>228</v>
      </c>
      <c r="D11" s="7" t="s">
        <v>229</v>
      </c>
      <c r="E11" s="2">
        <v>249.207353</v>
      </c>
      <c r="F11" s="2">
        <v>95317.081</v>
      </c>
      <c r="G11" s="6">
        <v>246.985156</v>
      </c>
      <c r="H11" s="259">
        <v>106555.054</v>
      </c>
      <c r="I11" s="1">
        <f t="shared" si="0"/>
        <v>2.2221970000000226</v>
      </c>
      <c r="J11" s="16">
        <f t="shared" si="1"/>
        <v>0.008997289699466782</v>
      </c>
    </row>
    <row r="12" spans="1:10" s="3" customFormat="1" ht="31.5">
      <c r="A12" s="4">
        <v>7</v>
      </c>
      <c r="B12" s="262">
        <v>5</v>
      </c>
      <c r="C12" s="252" t="s">
        <v>230</v>
      </c>
      <c r="D12" s="7" t="s">
        <v>231</v>
      </c>
      <c r="E12" s="2">
        <v>242.062614</v>
      </c>
      <c r="F12" s="2">
        <v>53334.19</v>
      </c>
      <c r="G12" s="6">
        <v>251.783216</v>
      </c>
      <c r="H12" s="259">
        <v>51923.454</v>
      </c>
      <c r="I12" s="1">
        <f t="shared" si="0"/>
        <v>-9.720602000000014</v>
      </c>
      <c r="J12" s="16">
        <f t="shared" si="1"/>
        <v>-0.03860702931048432</v>
      </c>
    </row>
    <row r="13" spans="1:10" s="3" customFormat="1" ht="15.75">
      <c r="A13" s="4">
        <v>8</v>
      </c>
      <c r="B13" s="262">
        <v>10</v>
      </c>
      <c r="C13" s="252" t="s">
        <v>232</v>
      </c>
      <c r="D13" s="253" t="s">
        <v>426</v>
      </c>
      <c r="E13" s="2">
        <v>233.649906</v>
      </c>
      <c r="F13" s="2">
        <v>44425.65</v>
      </c>
      <c r="G13" s="6">
        <v>229.204893</v>
      </c>
      <c r="H13" s="259">
        <v>41526.536</v>
      </c>
      <c r="I13" s="1">
        <f t="shared" si="0"/>
        <v>4.445012999999989</v>
      </c>
      <c r="J13" s="16">
        <f t="shared" si="1"/>
        <v>0.019393185467467156</v>
      </c>
    </row>
    <row r="14" spans="1:10" s="3" customFormat="1" ht="63">
      <c r="A14" s="4">
        <v>9</v>
      </c>
      <c r="B14" s="262">
        <v>9</v>
      </c>
      <c r="C14" s="252" t="s">
        <v>226</v>
      </c>
      <c r="D14" s="7" t="s">
        <v>227</v>
      </c>
      <c r="E14" s="2">
        <v>232.042639</v>
      </c>
      <c r="F14" s="2">
        <v>1527.085</v>
      </c>
      <c r="G14" s="6">
        <v>242.67361</v>
      </c>
      <c r="H14" s="259">
        <v>1819.844</v>
      </c>
      <c r="I14" s="1">
        <f t="shared" si="0"/>
        <v>-10.630970999999988</v>
      </c>
      <c r="J14" s="16">
        <f t="shared" si="1"/>
        <v>-0.043807692974938583</v>
      </c>
    </row>
    <row r="15" spans="1:10" s="3" customFormat="1" ht="31.5">
      <c r="A15" s="4">
        <v>10</v>
      </c>
      <c r="B15" s="262">
        <v>18</v>
      </c>
      <c r="C15" s="252" t="s">
        <v>233</v>
      </c>
      <c r="D15" s="7" t="s">
        <v>234</v>
      </c>
      <c r="E15" s="2">
        <v>220.715367</v>
      </c>
      <c r="F15" s="2">
        <v>675419.194</v>
      </c>
      <c r="G15" s="6">
        <v>117.374868</v>
      </c>
      <c r="H15" s="259">
        <v>394347.585</v>
      </c>
      <c r="I15" s="1">
        <f t="shared" si="0"/>
        <v>103.34049899999998</v>
      </c>
      <c r="J15" s="16">
        <f t="shared" si="1"/>
        <v>0.880431226555245</v>
      </c>
    </row>
    <row r="16" spans="1:10" s="3" customFormat="1" ht="24" customHeight="1">
      <c r="A16" s="4">
        <v>11</v>
      </c>
      <c r="B16" s="262">
        <v>6</v>
      </c>
      <c r="C16" s="252" t="s">
        <v>237</v>
      </c>
      <c r="D16" s="253" t="s">
        <v>238</v>
      </c>
      <c r="E16" s="2">
        <v>203.394595</v>
      </c>
      <c r="F16" s="2">
        <v>63070.714</v>
      </c>
      <c r="G16" s="6">
        <v>248.430869</v>
      </c>
      <c r="H16" s="259">
        <v>74259.414</v>
      </c>
      <c r="I16" s="1">
        <f t="shared" si="0"/>
        <v>-45.03627399999999</v>
      </c>
      <c r="J16" s="16">
        <f t="shared" si="1"/>
        <v>-0.18128292261458057</v>
      </c>
    </row>
    <row r="17" spans="1:10" s="3" customFormat="1" ht="15.75">
      <c r="A17" s="4">
        <v>12</v>
      </c>
      <c r="B17" s="262">
        <v>11</v>
      </c>
      <c r="C17" s="252" t="s">
        <v>235</v>
      </c>
      <c r="D17" s="7" t="s">
        <v>236</v>
      </c>
      <c r="E17" s="2">
        <v>191.852517</v>
      </c>
      <c r="F17" s="2">
        <v>65783.745</v>
      </c>
      <c r="G17" s="6">
        <v>174.757591</v>
      </c>
      <c r="H17" s="259">
        <v>59721.587</v>
      </c>
      <c r="I17" s="1">
        <f>E17-G17</f>
        <v>17.094926000000015</v>
      </c>
      <c r="J17" s="16">
        <f>E17/G17-1</f>
        <v>0.09782079223099394</v>
      </c>
    </row>
    <row r="18" spans="1:10" s="3" customFormat="1" ht="47.25">
      <c r="A18" s="4">
        <v>13</v>
      </c>
      <c r="B18" s="262">
        <v>13</v>
      </c>
      <c r="C18" s="252" t="s">
        <v>241</v>
      </c>
      <c r="D18" s="7" t="s">
        <v>242</v>
      </c>
      <c r="E18" s="2">
        <v>167.921524</v>
      </c>
      <c r="F18" s="2">
        <v>50950.405</v>
      </c>
      <c r="G18" s="6">
        <v>160.360056</v>
      </c>
      <c r="H18" s="259">
        <v>48687.715</v>
      </c>
      <c r="I18" s="1">
        <f>E18-G18</f>
        <v>7.561468000000019</v>
      </c>
      <c r="J18" s="16">
        <f>E18/G18-1</f>
        <v>0.04715306410219777</v>
      </c>
    </row>
    <row r="19" spans="1:10" s="3" customFormat="1" ht="15.75">
      <c r="A19" s="4">
        <v>14</v>
      </c>
      <c r="B19" s="262">
        <v>4</v>
      </c>
      <c r="C19" s="252" t="s">
        <v>239</v>
      </c>
      <c r="D19" s="7" t="s">
        <v>240</v>
      </c>
      <c r="E19" s="2">
        <v>162.276984</v>
      </c>
      <c r="F19" s="2">
        <v>45259.725</v>
      </c>
      <c r="G19" s="6">
        <v>304.988296</v>
      </c>
      <c r="H19" s="259">
        <v>80794.206</v>
      </c>
      <c r="I19" s="1">
        <f t="shared" si="0"/>
        <v>-142.711312</v>
      </c>
      <c r="J19" s="16">
        <f t="shared" si="1"/>
        <v>-0.4679238969878372</v>
      </c>
    </row>
    <row r="20" spans="1:10" s="3" customFormat="1" ht="63">
      <c r="A20" s="4">
        <v>15</v>
      </c>
      <c r="B20" s="262">
        <v>15</v>
      </c>
      <c r="C20" s="252" t="s">
        <v>257</v>
      </c>
      <c r="D20" s="7" t="s">
        <v>258</v>
      </c>
      <c r="E20" s="2">
        <v>124.010884</v>
      </c>
      <c r="F20" s="2">
        <v>395775.901</v>
      </c>
      <c r="G20" s="6">
        <v>130.256066</v>
      </c>
      <c r="H20" s="259">
        <v>421558.247</v>
      </c>
      <c r="I20" s="1">
        <f t="shared" si="0"/>
        <v>-6.245182</v>
      </c>
      <c r="J20" s="16">
        <f t="shared" si="1"/>
        <v>-0.04794542159748627</v>
      </c>
    </row>
    <row r="21" spans="1:10" s="3" customFormat="1" ht="15.75">
      <c r="A21" s="4">
        <v>16</v>
      </c>
      <c r="B21" s="262">
        <v>19</v>
      </c>
      <c r="C21" s="252" t="s">
        <v>243</v>
      </c>
      <c r="D21" s="7" t="s">
        <v>244</v>
      </c>
      <c r="E21" s="2">
        <v>120.621741</v>
      </c>
      <c r="F21" s="2">
        <v>133460.229</v>
      </c>
      <c r="G21" s="6">
        <v>116.912612</v>
      </c>
      <c r="H21" s="259">
        <v>130097.298</v>
      </c>
      <c r="I21" s="1">
        <f t="shared" si="0"/>
        <v>3.7091290000000043</v>
      </c>
      <c r="J21" s="16">
        <f t="shared" si="1"/>
        <v>0.03172565334525257</v>
      </c>
    </row>
    <row r="22" spans="1:10" s="3" customFormat="1" ht="31.5">
      <c r="A22" s="4">
        <v>17</v>
      </c>
      <c r="B22" s="262">
        <v>20</v>
      </c>
      <c r="C22" s="252" t="s">
        <v>247</v>
      </c>
      <c r="D22" s="7" t="s">
        <v>248</v>
      </c>
      <c r="E22" s="2">
        <v>117.495995</v>
      </c>
      <c r="F22" s="2">
        <v>27718.197</v>
      </c>
      <c r="G22" s="6">
        <v>105.440576</v>
      </c>
      <c r="H22" s="259">
        <v>26208.806</v>
      </c>
      <c r="I22" s="1">
        <f t="shared" si="0"/>
        <v>12.055419</v>
      </c>
      <c r="J22" s="16">
        <f t="shared" si="1"/>
        <v>0.11433377412505785</v>
      </c>
    </row>
    <row r="23" spans="1:10" s="3" customFormat="1" ht="15.75">
      <c r="A23" s="4">
        <v>18</v>
      </c>
      <c r="B23" s="262">
        <v>12</v>
      </c>
      <c r="C23" s="252" t="s">
        <v>334</v>
      </c>
      <c r="D23" s="5" t="s">
        <v>318</v>
      </c>
      <c r="E23" s="2">
        <v>117.30014</v>
      </c>
      <c r="F23" s="2">
        <v>113706.201</v>
      </c>
      <c r="G23" s="6">
        <v>166.988369</v>
      </c>
      <c r="H23" s="259">
        <v>211915.315</v>
      </c>
      <c r="I23" s="1">
        <f t="shared" si="0"/>
        <v>-49.68822900000001</v>
      </c>
      <c r="J23" s="16">
        <f t="shared" si="1"/>
        <v>-0.2975550291170279</v>
      </c>
    </row>
    <row r="24" spans="1:10" s="3" customFormat="1" ht="15.75">
      <c r="A24" s="4">
        <v>19</v>
      </c>
      <c r="B24" s="262">
        <v>21</v>
      </c>
      <c r="C24" s="252" t="s">
        <v>255</v>
      </c>
      <c r="D24" s="7" t="s">
        <v>256</v>
      </c>
      <c r="E24" s="2">
        <v>107.80035</v>
      </c>
      <c r="F24" s="2">
        <v>97713.708</v>
      </c>
      <c r="G24" s="6">
        <v>95.947873</v>
      </c>
      <c r="H24" s="259">
        <v>85932.372</v>
      </c>
      <c r="I24" s="1">
        <f>E24-G24</f>
        <v>11.852476999999993</v>
      </c>
      <c r="J24" s="16">
        <f>E24/G24-1</f>
        <v>0.1235303777916994</v>
      </c>
    </row>
    <row r="25" spans="1:10" s="3" customFormat="1" ht="15.75">
      <c r="A25" s="4">
        <v>20</v>
      </c>
      <c r="B25" s="262">
        <v>17</v>
      </c>
      <c r="C25" s="252" t="s">
        <v>251</v>
      </c>
      <c r="D25" s="253" t="s">
        <v>252</v>
      </c>
      <c r="E25" s="2">
        <v>102.662813</v>
      </c>
      <c r="F25" s="2">
        <v>51800.039</v>
      </c>
      <c r="G25" s="6">
        <v>122.343037</v>
      </c>
      <c r="H25" s="259">
        <v>59390.663</v>
      </c>
      <c r="I25" s="1">
        <f t="shared" si="0"/>
        <v>-19.680223999999995</v>
      </c>
      <c r="J25" s="16">
        <f t="shared" si="1"/>
        <v>-0.16086100592712926</v>
      </c>
    </row>
    <row r="26" spans="1:10" s="3" customFormat="1" ht="15.75">
      <c r="A26" s="4">
        <v>21</v>
      </c>
      <c r="B26" s="262">
        <v>40</v>
      </c>
      <c r="C26" s="252" t="s">
        <v>259</v>
      </c>
      <c r="D26" s="7" t="s">
        <v>260</v>
      </c>
      <c r="E26" s="2">
        <v>98.726542</v>
      </c>
      <c r="F26" s="2">
        <v>22579.594</v>
      </c>
      <c r="G26" s="6">
        <v>57.147483</v>
      </c>
      <c r="H26" s="259">
        <v>14921.977</v>
      </c>
      <c r="I26" s="1">
        <f t="shared" si="0"/>
        <v>41.579058999999994</v>
      </c>
      <c r="J26" s="16">
        <f t="shared" si="1"/>
        <v>0.7275746335144804</v>
      </c>
    </row>
    <row r="27" spans="1:10" s="3" customFormat="1" ht="15.75">
      <c r="A27" s="4">
        <v>22</v>
      </c>
      <c r="B27" s="262">
        <v>31</v>
      </c>
      <c r="C27" s="252" t="s">
        <v>265</v>
      </c>
      <c r="D27" s="5" t="s">
        <v>266</v>
      </c>
      <c r="E27" s="2">
        <v>87.047697</v>
      </c>
      <c r="F27" s="2">
        <v>45359.523</v>
      </c>
      <c r="G27" s="6">
        <v>72.32043</v>
      </c>
      <c r="H27" s="259">
        <v>38315.852</v>
      </c>
      <c r="I27" s="1">
        <f t="shared" si="0"/>
        <v>14.727266999999998</v>
      </c>
      <c r="J27" s="16">
        <f t="shared" si="1"/>
        <v>0.20363909617240927</v>
      </c>
    </row>
    <row r="28" spans="1:10" s="3" customFormat="1" ht="15.75">
      <c r="A28" s="4">
        <v>23</v>
      </c>
      <c r="B28" s="262">
        <v>22</v>
      </c>
      <c r="C28" s="252" t="s">
        <v>261</v>
      </c>
      <c r="D28" s="7" t="s">
        <v>262</v>
      </c>
      <c r="E28" s="2">
        <v>86.248541</v>
      </c>
      <c r="F28" s="2">
        <v>7856.668</v>
      </c>
      <c r="G28" s="6">
        <v>91.182437</v>
      </c>
      <c r="H28" s="259">
        <v>8161.177</v>
      </c>
      <c r="I28" s="1">
        <f t="shared" si="0"/>
        <v>-4.93389599999999</v>
      </c>
      <c r="J28" s="16">
        <f t="shared" si="1"/>
        <v>-0.05411015720055812</v>
      </c>
    </row>
    <row r="29" spans="1:10" s="3" customFormat="1" ht="15.75">
      <c r="A29" s="4">
        <v>24</v>
      </c>
      <c r="B29" s="262">
        <v>16</v>
      </c>
      <c r="C29" s="252" t="s">
        <v>271</v>
      </c>
      <c r="D29" s="7" t="s">
        <v>272</v>
      </c>
      <c r="E29" s="2">
        <v>85.02168</v>
      </c>
      <c r="F29" s="2">
        <v>14300.216</v>
      </c>
      <c r="G29" s="6">
        <v>122.905616</v>
      </c>
      <c r="H29" s="259">
        <v>20586.259</v>
      </c>
      <c r="I29" s="1">
        <f t="shared" si="0"/>
        <v>-37.88393599999999</v>
      </c>
      <c r="J29" s="16">
        <f t="shared" si="1"/>
        <v>-0.3082360044475103</v>
      </c>
    </row>
    <row r="30" spans="1:10" s="3" customFormat="1" ht="47.25">
      <c r="A30" s="4">
        <v>25</v>
      </c>
      <c r="B30" s="262">
        <v>29</v>
      </c>
      <c r="C30" s="252" t="s">
        <v>267</v>
      </c>
      <c r="D30" s="7" t="s">
        <v>268</v>
      </c>
      <c r="E30" s="2">
        <v>84.662632</v>
      </c>
      <c r="F30" s="2">
        <v>22714.15</v>
      </c>
      <c r="G30" s="6">
        <v>75.442188</v>
      </c>
      <c r="H30" s="259">
        <v>19571.522</v>
      </c>
      <c r="I30" s="1">
        <f t="shared" si="0"/>
        <v>9.220444</v>
      </c>
      <c r="J30" s="16">
        <f t="shared" si="1"/>
        <v>0.12221867160056377</v>
      </c>
    </row>
    <row r="31" spans="1:10" s="3" customFormat="1" ht="63">
      <c r="A31" s="4">
        <v>26</v>
      </c>
      <c r="B31" s="262">
        <v>33</v>
      </c>
      <c r="C31" s="252" t="s">
        <v>263</v>
      </c>
      <c r="D31" s="7" t="s">
        <v>264</v>
      </c>
      <c r="E31" s="2">
        <v>81.880715</v>
      </c>
      <c r="F31" s="2">
        <v>11073.992</v>
      </c>
      <c r="G31" s="6">
        <v>70.338997</v>
      </c>
      <c r="H31" s="259">
        <v>8619.152</v>
      </c>
      <c r="I31" s="1">
        <f t="shared" si="0"/>
        <v>11.541717999999989</v>
      </c>
      <c r="J31" s="16">
        <f t="shared" si="1"/>
        <v>0.16408704264008755</v>
      </c>
    </row>
    <row r="32" spans="1:10" s="3" customFormat="1" ht="47.25" customHeight="1">
      <c r="A32" s="4">
        <v>27</v>
      </c>
      <c r="B32" s="262">
        <v>23</v>
      </c>
      <c r="C32" s="252" t="s">
        <v>273</v>
      </c>
      <c r="D32" s="7" t="s">
        <v>274</v>
      </c>
      <c r="E32" s="2">
        <v>79.836647</v>
      </c>
      <c r="F32" s="2">
        <v>171160.948</v>
      </c>
      <c r="G32" s="6">
        <v>88.66061</v>
      </c>
      <c r="H32" s="259">
        <v>182154.79</v>
      </c>
      <c r="I32" s="1">
        <f t="shared" si="0"/>
        <v>-8.823963000000006</v>
      </c>
      <c r="J32" s="16">
        <f t="shared" si="1"/>
        <v>-0.09952517809205241</v>
      </c>
    </row>
    <row r="33" spans="1:10" s="3" customFormat="1" ht="15.75">
      <c r="A33" s="4">
        <v>28</v>
      </c>
      <c r="B33" s="262">
        <v>25</v>
      </c>
      <c r="C33" s="252" t="s">
        <v>279</v>
      </c>
      <c r="D33" s="7" t="s">
        <v>280</v>
      </c>
      <c r="E33" s="2">
        <v>77.727746</v>
      </c>
      <c r="F33" s="2">
        <v>1604977.922</v>
      </c>
      <c r="G33" s="6">
        <v>79.614197</v>
      </c>
      <c r="H33" s="259">
        <v>1984889.046</v>
      </c>
      <c r="I33" s="1">
        <f t="shared" si="0"/>
        <v>-1.886451000000008</v>
      </c>
      <c r="J33" s="16">
        <f t="shared" si="1"/>
        <v>-0.02369490707794253</v>
      </c>
    </row>
    <row r="34" spans="1:10" s="3" customFormat="1" ht="15.75">
      <c r="A34" s="4">
        <v>29</v>
      </c>
      <c r="B34" s="262">
        <v>24</v>
      </c>
      <c r="C34" s="252" t="s">
        <v>245</v>
      </c>
      <c r="D34" s="7" t="s">
        <v>246</v>
      </c>
      <c r="E34" s="2">
        <v>77.270583</v>
      </c>
      <c r="F34" s="2">
        <v>91039.983</v>
      </c>
      <c r="G34" s="6">
        <v>87.696213</v>
      </c>
      <c r="H34" s="259">
        <v>85937.511</v>
      </c>
      <c r="I34" s="1">
        <f t="shared" si="0"/>
        <v>-10.425629999999998</v>
      </c>
      <c r="J34" s="16">
        <f t="shared" si="1"/>
        <v>-0.11888346877646816</v>
      </c>
    </row>
    <row r="35" spans="1:10" s="3" customFormat="1" ht="15.75">
      <c r="A35" s="4">
        <v>30</v>
      </c>
      <c r="B35" s="262">
        <v>32</v>
      </c>
      <c r="C35" s="252" t="s">
        <v>253</v>
      </c>
      <c r="D35" s="7" t="s">
        <v>254</v>
      </c>
      <c r="E35" s="2">
        <v>72.14112</v>
      </c>
      <c r="F35" s="2">
        <v>0.487</v>
      </c>
      <c r="G35" s="6">
        <v>71.640697</v>
      </c>
      <c r="H35" s="259">
        <v>0.239</v>
      </c>
      <c r="I35" s="1">
        <f t="shared" si="0"/>
        <v>0.5004229999999978</v>
      </c>
      <c r="J35" s="16">
        <f t="shared" si="1"/>
        <v>0.006985177712606427</v>
      </c>
    </row>
    <row r="36" spans="1:10" s="3" customFormat="1" ht="42.75" customHeight="1">
      <c r="A36" s="4">
        <v>31</v>
      </c>
      <c r="B36" s="262" t="s">
        <v>64</v>
      </c>
      <c r="C36" s="252" t="s">
        <v>275</v>
      </c>
      <c r="D36" s="7" t="s">
        <v>276</v>
      </c>
      <c r="E36" s="2">
        <v>71.76766</v>
      </c>
      <c r="F36" s="2">
        <v>4918.002</v>
      </c>
      <c r="G36" s="6" t="s">
        <v>64</v>
      </c>
      <c r="H36" s="259" t="s">
        <v>64</v>
      </c>
      <c r="I36" s="1" t="s">
        <v>64</v>
      </c>
      <c r="J36" s="16" t="s">
        <v>64</v>
      </c>
    </row>
    <row r="37" spans="1:10" s="3" customFormat="1" ht="47.25">
      <c r="A37" s="4">
        <v>32</v>
      </c>
      <c r="B37" s="262">
        <v>38</v>
      </c>
      <c r="C37" s="252" t="s">
        <v>277</v>
      </c>
      <c r="D37" s="7" t="s">
        <v>278</v>
      </c>
      <c r="E37" s="2">
        <v>67.269503</v>
      </c>
      <c r="F37" s="2">
        <v>956.043</v>
      </c>
      <c r="G37" s="6">
        <v>58.540363</v>
      </c>
      <c r="H37" s="259">
        <v>864.214</v>
      </c>
      <c r="I37" s="1">
        <f t="shared" si="0"/>
        <v>8.729140000000001</v>
      </c>
      <c r="J37" s="16">
        <f t="shared" si="1"/>
        <v>0.14911318537604568</v>
      </c>
    </row>
    <row r="38" spans="1:10" s="3" customFormat="1" ht="15.75">
      <c r="A38" s="4">
        <v>33</v>
      </c>
      <c r="B38" s="262">
        <v>26</v>
      </c>
      <c r="C38" s="252" t="s">
        <v>249</v>
      </c>
      <c r="D38" s="7" t="s">
        <v>250</v>
      </c>
      <c r="E38" s="2">
        <v>65.826881</v>
      </c>
      <c r="F38" s="2">
        <v>170979.489</v>
      </c>
      <c r="G38" s="6">
        <v>79.071524</v>
      </c>
      <c r="H38" s="259">
        <v>186970.604</v>
      </c>
      <c r="I38" s="1">
        <f aca="true" t="shared" si="2" ref="I38:I66">E38-G38</f>
        <v>-13.244642999999996</v>
      </c>
      <c r="J38" s="16">
        <f aca="true" t="shared" si="3" ref="J38:J66">E38/G38-1</f>
        <v>-0.16750205801016305</v>
      </c>
    </row>
    <row r="39" spans="1:10" s="3" customFormat="1" ht="15.75">
      <c r="A39" s="4">
        <v>34</v>
      </c>
      <c r="B39" s="262">
        <v>27</v>
      </c>
      <c r="C39" s="252" t="s">
        <v>406</v>
      </c>
      <c r="D39" s="7" t="s">
        <v>407</v>
      </c>
      <c r="E39" s="2">
        <v>64.772583</v>
      </c>
      <c r="F39" s="2">
        <v>78679.802</v>
      </c>
      <c r="G39" s="6">
        <v>76.416534</v>
      </c>
      <c r="H39" s="259">
        <v>97210.166</v>
      </c>
      <c r="I39" s="1">
        <f>E39-G39</f>
        <v>-11.643951000000001</v>
      </c>
      <c r="J39" s="16">
        <f>E39/G39-1</f>
        <v>-0.152374759629899</v>
      </c>
    </row>
    <row r="40" spans="1:10" s="3" customFormat="1" ht="15.75">
      <c r="A40" s="4">
        <v>35</v>
      </c>
      <c r="B40" s="262">
        <v>28</v>
      </c>
      <c r="C40" s="252" t="s">
        <v>305</v>
      </c>
      <c r="D40" s="7" t="s">
        <v>306</v>
      </c>
      <c r="E40" s="2">
        <v>63.872786</v>
      </c>
      <c r="F40" s="2">
        <v>156894.272</v>
      </c>
      <c r="G40" s="6">
        <v>76.12668</v>
      </c>
      <c r="H40" s="259">
        <v>182944.842</v>
      </c>
      <c r="I40" s="1">
        <f t="shared" si="2"/>
        <v>-12.253893999999995</v>
      </c>
      <c r="J40" s="16">
        <f t="shared" si="3"/>
        <v>-0.16096714056097017</v>
      </c>
    </row>
    <row r="41" spans="1:10" s="3" customFormat="1" ht="15.75">
      <c r="A41" s="4">
        <v>36</v>
      </c>
      <c r="B41" s="262">
        <v>36</v>
      </c>
      <c r="C41" s="252" t="s">
        <v>281</v>
      </c>
      <c r="D41" s="7" t="s">
        <v>282</v>
      </c>
      <c r="E41" s="2">
        <v>63.28595</v>
      </c>
      <c r="F41" s="2">
        <v>131362.893</v>
      </c>
      <c r="G41" s="6">
        <v>59.186527</v>
      </c>
      <c r="H41" s="259">
        <v>118017.115</v>
      </c>
      <c r="I41" s="1">
        <f t="shared" si="2"/>
        <v>4.099423000000002</v>
      </c>
      <c r="J41" s="16">
        <f t="shared" si="3"/>
        <v>0.06926277326594965</v>
      </c>
    </row>
    <row r="42" spans="1:10" s="3" customFormat="1" ht="15.75">
      <c r="A42" s="4">
        <v>37</v>
      </c>
      <c r="B42" s="262">
        <v>34</v>
      </c>
      <c r="C42" s="252" t="s">
        <v>307</v>
      </c>
      <c r="D42" s="7" t="s">
        <v>308</v>
      </c>
      <c r="E42" s="2">
        <v>62.42202</v>
      </c>
      <c r="F42" s="2">
        <v>24071.822</v>
      </c>
      <c r="G42" s="6">
        <v>67.087353</v>
      </c>
      <c r="H42" s="259">
        <v>23392.874</v>
      </c>
      <c r="I42" s="1">
        <f t="shared" si="2"/>
        <v>-4.66533299999999</v>
      </c>
      <c r="J42" s="16">
        <f t="shared" si="3"/>
        <v>-0.06954116970451929</v>
      </c>
    </row>
    <row r="43" spans="1:10" s="3" customFormat="1" ht="15.75">
      <c r="A43" s="4">
        <v>38</v>
      </c>
      <c r="B43" s="262">
        <v>50</v>
      </c>
      <c r="C43" s="252" t="s">
        <v>303</v>
      </c>
      <c r="D43" s="7" t="s">
        <v>304</v>
      </c>
      <c r="E43" s="2">
        <v>61.660918</v>
      </c>
      <c r="F43" s="2">
        <v>14846.782</v>
      </c>
      <c r="G43" s="6">
        <v>47.239412</v>
      </c>
      <c r="H43" s="259">
        <v>10509.676</v>
      </c>
      <c r="I43" s="1">
        <f t="shared" si="2"/>
        <v>14.421506</v>
      </c>
      <c r="J43" s="16">
        <f t="shared" si="3"/>
        <v>0.30528546799016043</v>
      </c>
    </row>
    <row r="44" spans="1:10" s="3" customFormat="1" ht="31.5">
      <c r="A44" s="4">
        <v>39</v>
      </c>
      <c r="B44" s="262">
        <v>37</v>
      </c>
      <c r="C44" s="252" t="s">
        <v>283</v>
      </c>
      <c r="D44" s="253" t="s">
        <v>284</v>
      </c>
      <c r="E44" s="2">
        <v>60.585545</v>
      </c>
      <c r="F44" s="2">
        <v>22984.07</v>
      </c>
      <c r="G44" s="6">
        <v>58.708769</v>
      </c>
      <c r="H44" s="259">
        <v>23211.398</v>
      </c>
      <c r="I44" s="1">
        <f t="shared" si="2"/>
        <v>1.8767760000000067</v>
      </c>
      <c r="J44" s="16">
        <f t="shared" si="3"/>
        <v>0.03196755837275367</v>
      </c>
    </row>
    <row r="45" spans="1:10" s="3" customFormat="1" ht="63">
      <c r="A45" s="4">
        <v>40</v>
      </c>
      <c r="B45" s="262">
        <v>46</v>
      </c>
      <c r="C45" s="252" t="s">
        <v>285</v>
      </c>
      <c r="D45" s="253" t="s">
        <v>286</v>
      </c>
      <c r="E45" s="2">
        <v>59.746379</v>
      </c>
      <c r="F45" s="2">
        <v>2619.602</v>
      </c>
      <c r="G45" s="6">
        <v>50.741196</v>
      </c>
      <c r="H45" s="259">
        <v>2303.777</v>
      </c>
      <c r="I45" s="1">
        <f t="shared" si="2"/>
        <v>9.005182999999995</v>
      </c>
      <c r="J45" s="16">
        <f t="shared" si="3"/>
        <v>0.17747281715630026</v>
      </c>
    </row>
    <row r="46" spans="1:10" s="3" customFormat="1" ht="63">
      <c r="A46" s="4">
        <v>41</v>
      </c>
      <c r="B46" s="262">
        <v>43</v>
      </c>
      <c r="C46" s="252" t="s">
        <v>291</v>
      </c>
      <c r="D46" s="7" t="s">
        <v>292</v>
      </c>
      <c r="E46" s="2">
        <v>58.764262</v>
      </c>
      <c r="F46" s="2">
        <v>1001.476</v>
      </c>
      <c r="G46" s="6">
        <v>56.051479</v>
      </c>
      <c r="H46" s="259">
        <v>975.943</v>
      </c>
      <c r="I46" s="1">
        <f t="shared" si="2"/>
        <v>2.7127830000000017</v>
      </c>
      <c r="J46" s="16">
        <f t="shared" si="3"/>
        <v>0.04839806278795966</v>
      </c>
    </row>
    <row r="47" spans="1:10" s="3" customFormat="1" ht="47.25">
      <c r="A47" s="4">
        <v>42</v>
      </c>
      <c r="B47" s="262">
        <v>41</v>
      </c>
      <c r="C47" s="252" t="s">
        <v>295</v>
      </c>
      <c r="D47" s="7" t="s">
        <v>296</v>
      </c>
      <c r="E47" s="2">
        <v>58.658271</v>
      </c>
      <c r="F47" s="2">
        <v>80015.213</v>
      </c>
      <c r="G47" s="6">
        <v>56.765109</v>
      </c>
      <c r="H47" s="259">
        <v>79808.871</v>
      </c>
      <c r="I47" s="1">
        <f t="shared" si="2"/>
        <v>1.8931619999999967</v>
      </c>
      <c r="J47" s="16">
        <f t="shared" si="3"/>
        <v>0.03335080357196163</v>
      </c>
    </row>
    <row r="48" spans="1:10" s="3" customFormat="1" ht="31.5">
      <c r="A48" s="4">
        <v>43</v>
      </c>
      <c r="B48" s="262" t="s">
        <v>64</v>
      </c>
      <c r="C48" s="252" t="s">
        <v>269</v>
      </c>
      <c r="D48" s="7" t="s">
        <v>270</v>
      </c>
      <c r="E48" s="2">
        <v>57.348973</v>
      </c>
      <c r="F48" s="2">
        <v>13613.148</v>
      </c>
      <c r="G48" s="6" t="s">
        <v>64</v>
      </c>
      <c r="H48" s="259" t="s">
        <v>64</v>
      </c>
      <c r="I48" s="1" t="s">
        <v>64</v>
      </c>
      <c r="J48" s="16" t="s">
        <v>64</v>
      </c>
    </row>
    <row r="49" spans="1:10" s="3" customFormat="1" ht="31.5">
      <c r="A49" s="4">
        <v>44</v>
      </c>
      <c r="B49" s="262" t="s">
        <v>64</v>
      </c>
      <c r="C49" s="252" t="s">
        <v>330</v>
      </c>
      <c r="D49" s="7" t="s">
        <v>331</v>
      </c>
      <c r="E49" s="2">
        <v>56.696254</v>
      </c>
      <c r="F49" s="2">
        <v>1168.943</v>
      </c>
      <c r="G49" s="6" t="s">
        <v>64</v>
      </c>
      <c r="H49" s="259" t="s">
        <v>64</v>
      </c>
      <c r="I49" s="1" t="s">
        <v>64</v>
      </c>
      <c r="J49" s="16" t="s">
        <v>64</v>
      </c>
    </row>
    <row r="50" spans="1:10" s="3" customFormat="1" ht="15.75">
      <c r="A50" s="4">
        <v>45</v>
      </c>
      <c r="B50" s="262">
        <v>35</v>
      </c>
      <c r="C50" s="252" t="s">
        <v>299</v>
      </c>
      <c r="D50" s="253" t="s">
        <v>300</v>
      </c>
      <c r="E50" s="2">
        <v>55.890993</v>
      </c>
      <c r="F50" s="2">
        <v>166656.458</v>
      </c>
      <c r="G50" s="6">
        <v>59.804286</v>
      </c>
      <c r="H50" s="259">
        <v>163905.873</v>
      </c>
      <c r="I50" s="1">
        <f t="shared" si="2"/>
        <v>-3.913292999999996</v>
      </c>
      <c r="J50" s="16">
        <f t="shared" si="3"/>
        <v>-0.06543499240171513</v>
      </c>
    </row>
    <row r="51" spans="1:10" s="3" customFormat="1" ht="15.75" customHeight="1">
      <c r="A51" s="4">
        <v>46</v>
      </c>
      <c r="B51" s="262">
        <v>47</v>
      </c>
      <c r="C51" s="252" t="s">
        <v>301</v>
      </c>
      <c r="D51" s="7" t="s">
        <v>302</v>
      </c>
      <c r="E51" s="2">
        <v>54.242754</v>
      </c>
      <c r="F51" s="2">
        <v>20348.963</v>
      </c>
      <c r="G51" s="6">
        <v>50.596904</v>
      </c>
      <c r="H51" s="259">
        <v>21916.954</v>
      </c>
      <c r="I51" s="1">
        <f t="shared" si="2"/>
        <v>3.645849999999996</v>
      </c>
      <c r="J51" s="16">
        <f t="shared" si="3"/>
        <v>0.07205678039114805</v>
      </c>
    </row>
    <row r="52" spans="1:10" s="3" customFormat="1" ht="31.5">
      <c r="A52" s="4">
        <v>47</v>
      </c>
      <c r="B52" s="262">
        <v>48</v>
      </c>
      <c r="C52" s="252" t="s">
        <v>287</v>
      </c>
      <c r="D52" s="7" t="s">
        <v>288</v>
      </c>
      <c r="E52" s="2">
        <v>54.204832</v>
      </c>
      <c r="F52" s="2">
        <v>10465.786</v>
      </c>
      <c r="G52" s="6">
        <v>50.273703</v>
      </c>
      <c r="H52" s="259">
        <v>10421.592</v>
      </c>
      <c r="I52" s="1">
        <f t="shared" si="2"/>
        <v>3.9311290000000056</v>
      </c>
      <c r="J52" s="16">
        <f t="shared" si="3"/>
        <v>0.07819453840509838</v>
      </c>
    </row>
    <row r="53" spans="1:10" s="3" customFormat="1" ht="47.25">
      <c r="A53" s="4">
        <v>48</v>
      </c>
      <c r="B53" s="262">
        <v>42</v>
      </c>
      <c r="C53" s="252" t="s">
        <v>293</v>
      </c>
      <c r="D53" s="253" t="s">
        <v>294</v>
      </c>
      <c r="E53" s="2">
        <v>53.004474</v>
      </c>
      <c r="F53" s="2">
        <v>111374.951</v>
      </c>
      <c r="G53" s="6">
        <v>56.57546</v>
      </c>
      <c r="H53" s="259">
        <v>113946.798</v>
      </c>
      <c r="I53" s="1">
        <f t="shared" si="2"/>
        <v>-3.5709859999999978</v>
      </c>
      <c r="J53" s="16">
        <f t="shared" si="3"/>
        <v>-0.06311899187386183</v>
      </c>
    </row>
    <row r="54" spans="1:10" s="3" customFormat="1" ht="27.75" customHeight="1">
      <c r="A54" s="4">
        <v>49</v>
      </c>
      <c r="B54" s="262">
        <v>39</v>
      </c>
      <c r="C54" s="252" t="s">
        <v>289</v>
      </c>
      <c r="D54" s="7" t="s">
        <v>290</v>
      </c>
      <c r="E54" s="2">
        <v>52.399838</v>
      </c>
      <c r="F54" s="2">
        <v>2450.099</v>
      </c>
      <c r="G54" s="6">
        <v>57.747274</v>
      </c>
      <c r="H54" s="259">
        <v>2729.629</v>
      </c>
      <c r="I54" s="1">
        <f t="shared" si="2"/>
        <v>-5.347435999999995</v>
      </c>
      <c r="J54" s="16">
        <f t="shared" si="3"/>
        <v>-0.09260066544439816</v>
      </c>
    </row>
    <row r="55" spans="1:10" s="3" customFormat="1" ht="31.5">
      <c r="A55" s="4">
        <v>50</v>
      </c>
      <c r="B55" s="262">
        <v>45</v>
      </c>
      <c r="C55" s="252" t="s">
        <v>309</v>
      </c>
      <c r="D55" s="7" t="s">
        <v>310</v>
      </c>
      <c r="E55" s="2">
        <v>51.859705</v>
      </c>
      <c r="F55" s="2">
        <v>21580.259</v>
      </c>
      <c r="G55" s="6">
        <v>52.784002</v>
      </c>
      <c r="H55" s="259">
        <v>23227.93</v>
      </c>
      <c r="I55" s="1">
        <f t="shared" si="2"/>
        <v>-0.9242970000000028</v>
      </c>
      <c r="J55" s="16">
        <f t="shared" si="3"/>
        <v>-0.01751093067933729</v>
      </c>
    </row>
    <row r="56" spans="1:10" s="3" customFormat="1" ht="15.75">
      <c r="A56" s="4">
        <v>51</v>
      </c>
      <c r="B56" s="262">
        <v>58</v>
      </c>
      <c r="C56" s="252" t="s">
        <v>319</v>
      </c>
      <c r="D56" s="7" t="s">
        <v>405</v>
      </c>
      <c r="E56" s="2">
        <v>50.595268</v>
      </c>
      <c r="F56" s="2">
        <v>28229.036</v>
      </c>
      <c r="G56" s="6">
        <v>41.117048</v>
      </c>
      <c r="H56" s="259">
        <v>28189.468</v>
      </c>
      <c r="I56" s="1">
        <f>E56-G56</f>
        <v>9.47822</v>
      </c>
      <c r="J56" s="16">
        <f>E56/G56-1</f>
        <v>0.23051800800485478</v>
      </c>
    </row>
    <row r="57" spans="1:10" s="3" customFormat="1" ht="47.25">
      <c r="A57" s="4">
        <v>52</v>
      </c>
      <c r="B57" s="262">
        <v>51</v>
      </c>
      <c r="C57" s="252" t="s">
        <v>311</v>
      </c>
      <c r="D57" s="7" t="s">
        <v>312</v>
      </c>
      <c r="E57" s="2">
        <v>49.07247</v>
      </c>
      <c r="F57" s="2">
        <v>13459.17</v>
      </c>
      <c r="G57" s="6">
        <v>47.056781</v>
      </c>
      <c r="H57" s="259">
        <v>13643.677</v>
      </c>
      <c r="I57" s="1">
        <f>E57-G57</f>
        <v>2.015689000000002</v>
      </c>
      <c r="J57" s="16">
        <f>E57/G57-1</f>
        <v>0.042835250460502294</v>
      </c>
    </row>
    <row r="58" spans="1:10" s="3" customFormat="1" ht="44.25" customHeight="1">
      <c r="A58" s="4">
        <v>53</v>
      </c>
      <c r="B58" s="262">
        <v>68</v>
      </c>
      <c r="C58" s="252" t="s">
        <v>341</v>
      </c>
      <c r="D58" s="7" t="s">
        <v>342</v>
      </c>
      <c r="E58" s="2">
        <v>48.948961</v>
      </c>
      <c r="F58" s="2">
        <v>43068.956</v>
      </c>
      <c r="G58" s="6">
        <v>31.104745</v>
      </c>
      <c r="H58" s="259">
        <v>28533.978</v>
      </c>
      <c r="I58" s="1">
        <f t="shared" si="2"/>
        <v>17.844215999999996</v>
      </c>
      <c r="J58" s="16">
        <f t="shared" si="3"/>
        <v>0.5736814752861661</v>
      </c>
    </row>
    <row r="59" spans="1:10" s="3" customFormat="1" ht="15.75">
      <c r="A59" s="4">
        <v>54</v>
      </c>
      <c r="B59" s="262">
        <v>56</v>
      </c>
      <c r="C59" s="252" t="s">
        <v>313</v>
      </c>
      <c r="D59" s="7" t="s">
        <v>314</v>
      </c>
      <c r="E59" s="2">
        <v>45.278703</v>
      </c>
      <c r="F59" s="2">
        <v>922.102</v>
      </c>
      <c r="G59" s="6">
        <v>42.120643</v>
      </c>
      <c r="H59" s="259">
        <v>861.59</v>
      </c>
      <c r="I59" s="1">
        <f t="shared" si="2"/>
        <v>3.158059999999999</v>
      </c>
      <c r="J59" s="16">
        <f t="shared" si="3"/>
        <v>0.07497653822616135</v>
      </c>
    </row>
    <row r="60" spans="1:10" s="3" customFormat="1" ht="15.75">
      <c r="A60" s="4">
        <v>55</v>
      </c>
      <c r="B60" s="262">
        <v>62</v>
      </c>
      <c r="C60" s="252" t="s">
        <v>297</v>
      </c>
      <c r="D60" s="253" t="s">
        <v>298</v>
      </c>
      <c r="E60" s="2">
        <v>44.202595</v>
      </c>
      <c r="F60" s="2">
        <v>3569.784</v>
      </c>
      <c r="G60" s="6">
        <v>36.068332</v>
      </c>
      <c r="H60" s="259">
        <v>1992.85</v>
      </c>
      <c r="I60" s="1" t="s">
        <v>64</v>
      </c>
      <c r="J60" s="16" t="s">
        <v>64</v>
      </c>
    </row>
    <row r="61" spans="1:10" s="3" customFormat="1" ht="31.5">
      <c r="A61" s="4">
        <v>56</v>
      </c>
      <c r="B61" s="262" t="s">
        <v>64</v>
      </c>
      <c r="C61" s="252" t="s">
        <v>317</v>
      </c>
      <c r="D61" s="7" t="s">
        <v>318</v>
      </c>
      <c r="E61" s="2">
        <v>41.583682</v>
      </c>
      <c r="F61" s="2">
        <v>39113.71</v>
      </c>
      <c r="G61" s="6" t="s">
        <v>64</v>
      </c>
      <c r="H61" s="259" t="s">
        <v>64</v>
      </c>
      <c r="I61" s="1" t="s">
        <v>64</v>
      </c>
      <c r="J61" s="16" t="s">
        <v>64</v>
      </c>
    </row>
    <row r="62" spans="1:10" s="3" customFormat="1" ht="47.25">
      <c r="A62" s="4">
        <v>57</v>
      </c>
      <c r="B62" s="262">
        <v>54</v>
      </c>
      <c r="C62" s="252" t="s">
        <v>345</v>
      </c>
      <c r="D62" s="7" t="s">
        <v>346</v>
      </c>
      <c r="E62" s="2">
        <v>40.270684</v>
      </c>
      <c r="F62" s="2">
        <v>12621.463</v>
      </c>
      <c r="G62" s="6">
        <v>43.096523</v>
      </c>
      <c r="H62" s="259">
        <v>14026.835</v>
      </c>
      <c r="I62" s="1">
        <f t="shared" si="2"/>
        <v>-2.825838999999995</v>
      </c>
      <c r="J62" s="16">
        <f t="shared" si="3"/>
        <v>-0.06556999969579902</v>
      </c>
    </row>
    <row r="63" spans="1:10" s="3" customFormat="1" ht="31.5">
      <c r="A63" s="4">
        <v>58</v>
      </c>
      <c r="B63" s="262">
        <v>55</v>
      </c>
      <c r="C63" s="252" t="s">
        <v>320</v>
      </c>
      <c r="D63" s="7" t="s">
        <v>321</v>
      </c>
      <c r="E63" s="2">
        <v>40.158433</v>
      </c>
      <c r="F63" s="2">
        <v>25013.681</v>
      </c>
      <c r="G63" s="6">
        <v>42.156505</v>
      </c>
      <c r="H63" s="259">
        <v>25526.433</v>
      </c>
      <c r="I63" s="1">
        <f t="shared" si="2"/>
        <v>-1.9980720000000005</v>
      </c>
      <c r="J63" s="16">
        <f t="shared" si="3"/>
        <v>-0.047396528720775155</v>
      </c>
    </row>
    <row r="64" spans="1:10" s="3" customFormat="1" ht="31.5" customHeight="1">
      <c r="A64" s="4">
        <v>59</v>
      </c>
      <c r="B64" s="262">
        <v>63</v>
      </c>
      <c r="C64" s="252" t="s">
        <v>337</v>
      </c>
      <c r="D64" s="7" t="s">
        <v>338</v>
      </c>
      <c r="E64" s="2">
        <v>40.036873</v>
      </c>
      <c r="F64" s="2">
        <v>9115.975</v>
      </c>
      <c r="G64" s="6">
        <v>35.865793</v>
      </c>
      <c r="H64" s="259">
        <v>8349.062</v>
      </c>
      <c r="I64" s="1">
        <f>E64-G64</f>
        <v>4.1710800000000035</v>
      </c>
      <c r="J64" s="16">
        <f>E64/G64-1</f>
        <v>0.11629688488973344</v>
      </c>
    </row>
    <row r="65" spans="1:10" s="3" customFormat="1" ht="31.5">
      <c r="A65" s="4">
        <v>60</v>
      </c>
      <c r="B65" s="262">
        <v>53</v>
      </c>
      <c r="C65" s="252" t="s">
        <v>408</v>
      </c>
      <c r="D65" s="7" t="s">
        <v>409</v>
      </c>
      <c r="E65" s="2">
        <v>39.235821</v>
      </c>
      <c r="F65" s="2">
        <v>125750.904</v>
      </c>
      <c r="G65" s="6">
        <v>43.675788</v>
      </c>
      <c r="H65" s="259">
        <v>145138.699</v>
      </c>
      <c r="I65" s="1">
        <f>E65-G65</f>
        <v>-4.439966999999996</v>
      </c>
      <c r="J65" s="16">
        <f>E65/G65-1</f>
        <v>-0.10165739883159053</v>
      </c>
    </row>
    <row r="66" spans="1:10" s="3" customFormat="1" ht="31.5">
      <c r="A66" s="4">
        <v>61</v>
      </c>
      <c r="B66" s="262">
        <v>57</v>
      </c>
      <c r="C66" s="252" t="s">
        <v>347</v>
      </c>
      <c r="D66" s="7" t="s">
        <v>348</v>
      </c>
      <c r="E66" s="2">
        <v>39.104001</v>
      </c>
      <c r="F66" s="2">
        <v>13531.159</v>
      </c>
      <c r="G66" s="6">
        <v>41.751969</v>
      </c>
      <c r="H66" s="259">
        <v>16434.875</v>
      </c>
      <c r="I66" s="1">
        <f t="shared" si="2"/>
        <v>-2.647968000000006</v>
      </c>
      <c r="J66" s="16">
        <f t="shared" si="3"/>
        <v>-0.06342139217434284</v>
      </c>
    </row>
    <row r="67" spans="1:10" s="3" customFormat="1" ht="15.75">
      <c r="A67" s="4">
        <v>62</v>
      </c>
      <c r="B67" s="262">
        <v>64</v>
      </c>
      <c r="C67" s="252" t="s">
        <v>326</v>
      </c>
      <c r="D67" s="7" t="s">
        <v>327</v>
      </c>
      <c r="E67" s="2">
        <v>38.671267</v>
      </c>
      <c r="F67" s="2">
        <v>11742.551</v>
      </c>
      <c r="G67" s="6">
        <v>33.287878</v>
      </c>
      <c r="H67" s="259">
        <v>8931.217</v>
      </c>
      <c r="I67" s="1">
        <f>E67-G67</f>
        <v>5.383389000000001</v>
      </c>
      <c r="J67" s="16">
        <f>E67/G67-1</f>
        <v>0.16172220410084415</v>
      </c>
    </row>
    <row r="68" spans="1:10" s="3" customFormat="1" ht="15.75">
      <c r="A68" s="4">
        <v>63</v>
      </c>
      <c r="B68" s="262">
        <v>49</v>
      </c>
      <c r="C68" s="252" t="s">
        <v>328</v>
      </c>
      <c r="D68" s="7" t="s">
        <v>329</v>
      </c>
      <c r="E68" s="2">
        <v>36.707735</v>
      </c>
      <c r="F68" s="2">
        <v>74.175</v>
      </c>
      <c r="G68" s="6">
        <v>49.626998</v>
      </c>
      <c r="H68" s="259">
        <v>141.3</v>
      </c>
      <c r="I68" s="1">
        <f>E68-G68</f>
        <v>-12.919263</v>
      </c>
      <c r="J68" s="16">
        <f>E68/G68-1</f>
        <v>-0.2603273121618197</v>
      </c>
    </row>
    <row r="69" spans="1:10" s="3" customFormat="1" ht="15.75">
      <c r="A69" s="4">
        <v>64</v>
      </c>
      <c r="B69" s="262">
        <v>52</v>
      </c>
      <c r="C69" s="252" t="s">
        <v>367</v>
      </c>
      <c r="D69" s="253" t="s">
        <v>368</v>
      </c>
      <c r="E69" s="2">
        <v>36.168174</v>
      </c>
      <c r="F69" s="2">
        <v>24798.489</v>
      </c>
      <c r="G69" s="6">
        <v>45.405807</v>
      </c>
      <c r="H69" s="259">
        <v>30899.042</v>
      </c>
      <c r="I69" s="1">
        <f>E69-G69</f>
        <v>-9.237633000000002</v>
      </c>
      <c r="J69" s="16">
        <f>E69/G69-1</f>
        <v>-0.20344607023502526</v>
      </c>
    </row>
    <row r="70" spans="1:10" s="3" customFormat="1" ht="14.25" customHeight="1">
      <c r="A70" s="4">
        <v>65</v>
      </c>
      <c r="B70" s="262" t="s">
        <v>64</v>
      </c>
      <c r="C70" s="252" t="s">
        <v>410</v>
      </c>
      <c r="D70" s="7" t="s">
        <v>411</v>
      </c>
      <c r="E70" s="2">
        <v>35.213372</v>
      </c>
      <c r="F70" s="2">
        <v>67955.478</v>
      </c>
      <c r="G70" s="6" t="s">
        <v>64</v>
      </c>
      <c r="H70" s="259" t="s">
        <v>64</v>
      </c>
      <c r="I70" s="1" t="s">
        <v>64</v>
      </c>
      <c r="J70" s="16" t="s">
        <v>64</v>
      </c>
    </row>
    <row r="71" spans="1:10" s="3" customFormat="1" ht="31.5">
      <c r="A71" s="4">
        <v>66</v>
      </c>
      <c r="B71" s="262">
        <v>66</v>
      </c>
      <c r="C71" s="252" t="s">
        <v>343</v>
      </c>
      <c r="D71" s="7" t="s">
        <v>344</v>
      </c>
      <c r="E71" s="2">
        <v>35.034806</v>
      </c>
      <c r="F71" s="2">
        <v>50883.891</v>
      </c>
      <c r="G71" s="6">
        <v>32.173343</v>
      </c>
      <c r="H71" s="259">
        <v>47546.771</v>
      </c>
      <c r="I71" s="1">
        <f>E71-G71</f>
        <v>2.8614630000000005</v>
      </c>
      <c r="J71" s="16">
        <f>E71/G71-1</f>
        <v>0.08893893929517982</v>
      </c>
    </row>
    <row r="72" spans="1:10" s="3" customFormat="1" ht="31.5">
      <c r="A72" s="4">
        <v>67</v>
      </c>
      <c r="B72" s="262" t="s">
        <v>64</v>
      </c>
      <c r="C72" s="252" t="s">
        <v>412</v>
      </c>
      <c r="D72" s="253" t="s">
        <v>413</v>
      </c>
      <c r="E72" s="2">
        <v>34.812559</v>
      </c>
      <c r="F72" s="2">
        <v>5923.659</v>
      </c>
      <c r="G72" s="6" t="s">
        <v>64</v>
      </c>
      <c r="H72" s="259" t="s">
        <v>64</v>
      </c>
      <c r="I72" s="1" t="s">
        <v>64</v>
      </c>
      <c r="J72" s="16" t="s">
        <v>64</v>
      </c>
    </row>
    <row r="73" spans="1:10" s="3" customFormat="1" ht="31.5">
      <c r="A73" s="4">
        <v>68</v>
      </c>
      <c r="B73" s="262">
        <v>61</v>
      </c>
      <c r="C73" s="252" t="s">
        <v>353</v>
      </c>
      <c r="D73" s="7" t="s">
        <v>354</v>
      </c>
      <c r="E73" s="2">
        <v>34.619469</v>
      </c>
      <c r="F73" s="2">
        <v>461994.43</v>
      </c>
      <c r="G73" s="6">
        <v>36.591717</v>
      </c>
      <c r="H73" s="259">
        <v>521185.865</v>
      </c>
      <c r="I73" s="1">
        <f aca="true" t="shared" si="4" ref="I73:I78">E73-G73</f>
        <v>-1.9722480000000004</v>
      </c>
      <c r="J73" s="16">
        <f aca="true" t="shared" si="5" ref="J73:J78">E73/G73-1</f>
        <v>-0.05389875528388022</v>
      </c>
    </row>
    <row r="74" spans="1:10" s="3" customFormat="1" ht="15.75">
      <c r="A74" s="4">
        <v>69</v>
      </c>
      <c r="B74" s="262">
        <v>59</v>
      </c>
      <c r="C74" s="252" t="s">
        <v>363</v>
      </c>
      <c r="D74" s="7" t="s">
        <v>364</v>
      </c>
      <c r="E74" s="2">
        <v>34.297973</v>
      </c>
      <c r="F74" s="2">
        <v>80.236</v>
      </c>
      <c r="G74" s="6">
        <v>39.709744</v>
      </c>
      <c r="H74" s="259">
        <v>148.832</v>
      </c>
      <c r="I74" s="1">
        <f t="shared" si="4"/>
        <v>-5.411771000000002</v>
      </c>
      <c r="J74" s="16">
        <f t="shared" si="5"/>
        <v>-0.13628320041549502</v>
      </c>
    </row>
    <row r="75" spans="1:10" s="3" customFormat="1" ht="15.75">
      <c r="A75" s="4">
        <v>70</v>
      </c>
      <c r="B75" s="262">
        <v>71</v>
      </c>
      <c r="C75" s="252" t="s">
        <v>355</v>
      </c>
      <c r="D75" s="7" t="s">
        <v>356</v>
      </c>
      <c r="E75" s="2">
        <v>33.677204</v>
      </c>
      <c r="F75" s="2">
        <v>8961.636</v>
      </c>
      <c r="G75" s="6">
        <v>30.648781</v>
      </c>
      <c r="H75" s="259">
        <v>7707</v>
      </c>
      <c r="I75" s="1">
        <f t="shared" si="4"/>
        <v>3.0284230000000036</v>
      </c>
      <c r="J75" s="16">
        <f t="shared" si="5"/>
        <v>0.09881055302003694</v>
      </c>
    </row>
    <row r="76" spans="1:10" s="3" customFormat="1" ht="15.75">
      <c r="A76" s="4">
        <v>71</v>
      </c>
      <c r="B76" s="262">
        <v>65</v>
      </c>
      <c r="C76" s="252" t="s">
        <v>357</v>
      </c>
      <c r="D76" s="5" t="s">
        <v>358</v>
      </c>
      <c r="E76" s="2">
        <v>33.15233</v>
      </c>
      <c r="F76" s="2">
        <v>15685.372</v>
      </c>
      <c r="G76" s="6">
        <v>32.238026</v>
      </c>
      <c r="H76" s="259">
        <v>15598.839</v>
      </c>
      <c r="I76" s="1">
        <f t="shared" si="4"/>
        <v>0.9143040000000013</v>
      </c>
      <c r="J76" s="16">
        <f t="shared" si="5"/>
        <v>0.02836104170894349</v>
      </c>
    </row>
    <row r="77" spans="1:10" s="3" customFormat="1" ht="15.75">
      <c r="A77" s="4">
        <v>72</v>
      </c>
      <c r="B77" s="262">
        <v>92</v>
      </c>
      <c r="C77" s="252" t="s">
        <v>324</v>
      </c>
      <c r="D77" s="7" t="s">
        <v>325</v>
      </c>
      <c r="E77" s="2">
        <v>32.456545</v>
      </c>
      <c r="F77" s="2">
        <v>553.781</v>
      </c>
      <c r="G77" s="6">
        <v>22.779064</v>
      </c>
      <c r="H77" s="259">
        <v>486.067</v>
      </c>
      <c r="I77" s="1">
        <f t="shared" si="4"/>
        <v>9.677480999999997</v>
      </c>
      <c r="J77" s="16">
        <f t="shared" si="5"/>
        <v>0.42484102946459945</v>
      </c>
    </row>
    <row r="78" spans="1:10" s="3" customFormat="1" ht="15.75">
      <c r="A78" s="4">
        <v>73</v>
      </c>
      <c r="B78" s="262">
        <v>86</v>
      </c>
      <c r="C78" s="252" t="s">
        <v>351</v>
      </c>
      <c r="D78" s="7" t="s">
        <v>352</v>
      </c>
      <c r="E78" s="2">
        <v>32.096907</v>
      </c>
      <c r="F78" s="2">
        <v>1950.499</v>
      </c>
      <c r="G78" s="26">
        <v>24.480155</v>
      </c>
      <c r="H78" s="259">
        <v>1352.63</v>
      </c>
      <c r="I78" s="1">
        <f t="shared" si="4"/>
        <v>7.616752000000002</v>
      </c>
      <c r="J78" s="16">
        <f t="shared" si="5"/>
        <v>0.3111398600213111</v>
      </c>
    </row>
    <row r="79" spans="1:10" s="3" customFormat="1" ht="15.75">
      <c r="A79" s="4">
        <v>74</v>
      </c>
      <c r="B79" s="262">
        <v>60</v>
      </c>
      <c r="C79" s="252" t="s">
        <v>361</v>
      </c>
      <c r="D79" s="253" t="s">
        <v>362</v>
      </c>
      <c r="E79" s="2">
        <v>31.617264</v>
      </c>
      <c r="F79" s="2">
        <v>25699.851</v>
      </c>
      <c r="G79" s="6">
        <v>38.391409</v>
      </c>
      <c r="H79" s="259">
        <v>25256.332</v>
      </c>
      <c r="I79" s="1">
        <f aca="true" t="shared" si="6" ref="I79:I84">E79-G79</f>
        <v>-6.774145000000004</v>
      </c>
      <c r="J79" s="16">
        <f aca="true" t="shared" si="7" ref="J79:J84">E79/G79-1</f>
        <v>-0.17644950202270526</v>
      </c>
    </row>
    <row r="80" spans="1:10" s="3" customFormat="1" ht="47.25">
      <c r="A80" s="4">
        <v>75</v>
      </c>
      <c r="B80" s="262" t="s">
        <v>64</v>
      </c>
      <c r="C80" s="252" t="s">
        <v>365</v>
      </c>
      <c r="D80" s="7" t="s">
        <v>366</v>
      </c>
      <c r="E80" s="2">
        <v>30.627364</v>
      </c>
      <c r="F80" s="2">
        <v>2143.939</v>
      </c>
      <c r="G80" s="6" t="s">
        <v>64</v>
      </c>
      <c r="H80" s="259" t="s">
        <v>64</v>
      </c>
      <c r="I80" s="1" t="s">
        <v>64</v>
      </c>
      <c r="J80" s="16" t="s">
        <v>64</v>
      </c>
    </row>
    <row r="81" spans="1:10" s="3" customFormat="1" ht="15.75">
      <c r="A81" s="4">
        <v>76</v>
      </c>
      <c r="B81" s="262">
        <v>74</v>
      </c>
      <c r="C81" s="252" t="s">
        <v>371</v>
      </c>
      <c r="D81" s="7" t="s">
        <v>372</v>
      </c>
      <c r="E81" s="2">
        <v>30.481134</v>
      </c>
      <c r="F81" s="2">
        <v>6619.863</v>
      </c>
      <c r="G81" s="6">
        <v>28.729941</v>
      </c>
      <c r="H81" s="259">
        <v>5998.514</v>
      </c>
      <c r="I81" s="1">
        <f t="shared" si="6"/>
        <v>1.7511930000000007</v>
      </c>
      <c r="J81" s="16">
        <f t="shared" si="7"/>
        <v>0.06095358845324461</v>
      </c>
    </row>
    <row r="82" spans="1:10" s="3" customFormat="1" ht="27" customHeight="1">
      <c r="A82" s="4">
        <v>77</v>
      </c>
      <c r="B82" s="262" t="s">
        <v>64</v>
      </c>
      <c r="C82" s="252" t="s">
        <v>315</v>
      </c>
      <c r="D82" s="253" t="s">
        <v>316</v>
      </c>
      <c r="E82" s="2">
        <v>29.787034</v>
      </c>
      <c r="F82" s="2">
        <v>11656.858</v>
      </c>
      <c r="G82" s="6" t="s">
        <v>64</v>
      </c>
      <c r="H82" s="259" t="s">
        <v>64</v>
      </c>
      <c r="I82" s="1" t="s">
        <v>64</v>
      </c>
      <c r="J82" s="16" t="s">
        <v>64</v>
      </c>
    </row>
    <row r="83" spans="1:10" s="3" customFormat="1" ht="31.5">
      <c r="A83" s="4">
        <v>78</v>
      </c>
      <c r="B83" s="262" t="s">
        <v>64</v>
      </c>
      <c r="C83" s="252" t="s">
        <v>332</v>
      </c>
      <c r="D83" s="7" t="s">
        <v>333</v>
      </c>
      <c r="E83" s="2">
        <v>29.775422</v>
      </c>
      <c r="F83" s="2">
        <v>1320.055</v>
      </c>
      <c r="G83" s="6" t="s">
        <v>64</v>
      </c>
      <c r="H83" s="259" t="s">
        <v>64</v>
      </c>
      <c r="I83" s="1" t="s">
        <v>64</v>
      </c>
      <c r="J83" s="16" t="s">
        <v>64</v>
      </c>
    </row>
    <row r="84" spans="1:10" s="3" customFormat="1" ht="31.5">
      <c r="A84" s="4">
        <v>79</v>
      </c>
      <c r="B84" s="262">
        <v>78</v>
      </c>
      <c r="C84" s="252" t="s">
        <v>359</v>
      </c>
      <c r="D84" s="253" t="s">
        <v>360</v>
      </c>
      <c r="E84" s="2">
        <v>29.505106</v>
      </c>
      <c r="F84" s="2">
        <v>8765.33</v>
      </c>
      <c r="G84" s="6">
        <v>27.216019</v>
      </c>
      <c r="H84" s="259">
        <v>8632.867</v>
      </c>
      <c r="I84" s="1">
        <f t="shared" si="6"/>
        <v>2.289087000000002</v>
      </c>
      <c r="J84" s="16">
        <f t="shared" si="7"/>
        <v>0.08410807620320959</v>
      </c>
    </row>
    <row r="85" spans="1:10" s="3" customFormat="1" ht="30.75" customHeight="1">
      <c r="A85" s="4">
        <v>80</v>
      </c>
      <c r="B85" s="262">
        <v>70</v>
      </c>
      <c r="C85" s="252" t="s">
        <v>387</v>
      </c>
      <c r="D85" s="7" t="s">
        <v>388</v>
      </c>
      <c r="E85" s="2">
        <v>29.316539</v>
      </c>
      <c r="F85" s="2">
        <v>8111.728</v>
      </c>
      <c r="G85" s="26">
        <v>30.829064</v>
      </c>
      <c r="H85" s="259">
        <v>8992.658</v>
      </c>
      <c r="I85" s="1">
        <f>E85-G85</f>
        <v>-1.5125250000000001</v>
      </c>
      <c r="J85" s="16">
        <f>E85/G85-1</f>
        <v>-0.049061658180734935</v>
      </c>
    </row>
    <row r="86" spans="1:10" s="3" customFormat="1" ht="31.5">
      <c r="A86" s="4">
        <v>81</v>
      </c>
      <c r="B86" s="262">
        <v>89</v>
      </c>
      <c r="C86" s="252" t="s">
        <v>339</v>
      </c>
      <c r="D86" s="253" t="s">
        <v>340</v>
      </c>
      <c r="E86" s="2">
        <v>28.872286</v>
      </c>
      <c r="F86" s="2">
        <v>68299.508</v>
      </c>
      <c r="G86" s="6">
        <v>23.819271</v>
      </c>
      <c r="H86" s="259">
        <v>60047.687</v>
      </c>
      <c r="I86" s="1">
        <f>E86-G86</f>
        <v>5.0530149999999985</v>
      </c>
      <c r="J86" s="16">
        <f>E86/G86-1</f>
        <v>0.21213978379103193</v>
      </c>
    </row>
    <row r="87" spans="1:10" s="3" customFormat="1" ht="31.5">
      <c r="A87" s="4">
        <v>82</v>
      </c>
      <c r="B87" s="262" t="s">
        <v>64</v>
      </c>
      <c r="C87" s="252" t="s">
        <v>349</v>
      </c>
      <c r="D87" s="7" t="s">
        <v>350</v>
      </c>
      <c r="E87" s="2">
        <v>28.525432</v>
      </c>
      <c r="F87" s="2">
        <v>4025.966</v>
      </c>
      <c r="G87" s="6" t="s">
        <v>64</v>
      </c>
      <c r="H87" s="259" t="s">
        <v>64</v>
      </c>
      <c r="I87" s="1" t="s">
        <v>64</v>
      </c>
      <c r="J87" s="16" t="s">
        <v>64</v>
      </c>
    </row>
    <row r="88" spans="1:10" s="3" customFormat="1" ht="15.75">
      <c r="A88" s="4">
        <v>83</v>
      </c>
      <c r="B88" s="262" t="s">
        <v>64</v>
      </c>
      <c r="C88" s="252" t="s">
        <v>391</v>
      </c>
      <c r="D88" s="7" t="s">
        <v>392</v>
      </c>
      <c r="E88" s="2">
        <v>27.548094</v>
      </c>
      <c r="F88" s="2">
        <v>6429.586</v>
      </c>
      <c r="G88" s="6" t="s">
        <v>64</v>
      </c>
      <c r="H88" s="259" t="s">
        <v>64</v>
      </c>
      <c r="I88" s="1" t="s">
        <v>64</v>
      </c>
      <c r="J88" s="16" t="s">
        <v>64</v>
      </c>
    </row>
    <row r="89" spans="1:10" s="3" customFormat="1" ht="15.75">
      <c r="A89" s="4">
        <v>84</v>
      </c>
      <c r="B89" s="262">
        <v>80</v>
      </c>
      <c r="C89" s="252" t="s">
        <v>369</v>
      </c>
      <c r="D89" s="7" t="s">
        <v>370</v>
      </c>
      <c r="E89" s="2">
        <v>27.420452</v>
      </c>
      <c r="F89" s="2">
        <v>4816.643</v>
      </c>
      <c r="G89" s="6">
        <v>26.685173</v>
      </c>
      <c r="H89" s="259">
        <v>4494.932</v>
      </c>
      <c r="I89" s="1">
        <f>E89-G89</f>
        <v>0.735279000000002</v>
      </c>
      <c r="J89" s="16">
        <f>E89/G89-1</f>
        <v>0.027553840479130676</v>
      </c>
    </row>
    <row r="90" spans="1:10" s="3" customFormat="1" ht="15.75">
      <c r="A90" s="4">
        <v>85</v>
      </c>
      <c r="B90" s="262">
        <v>84</v>
      </c>
      <c r="C90" s="252" t="s">
        <v>393</v>
      </c>
      <c r="D90" s="7" t="s">
        <v>405</v>
      </c>
      <c r="E90" s="2">
        <v>27.380567</v>
      </c>
      <c r="F90" s="2">
        <v>11306.837</v>
      </c>
      <c r="G90" s="6">
        <v>25.666363</v>
      </c>
      <c r="H90" s="259">
        <v>12731.258</v>
      </c>
      <c r="I90" s="1">
        <f>E90-G90</f>
        <v>1.7142039999999987</v>
      </c>
      <c r="J90" s="16">
        <f>E90/G90-1</f>
        <v>0.06678795901078782</v>
      </c>
    </row>
    <row r="91" spans="1:10" s="3" customFormat="1" ht="31.5">
      <c r="A91" s="4">
        <v>86</v>
      </c>
      <c r="B91" s="262" t="s">
        <v>64</v>
      </c>
      <c r="C91" s="252" t="s">
        <v>322</v>
      </c>
      <c r="D91" s="7" t="s">
        <v>323</v>
      </c>
      <c r="E91" s="2">
        <v>27.024574</v>
      </c>
      <c r="F91" s="2">
        <v>265.406</v>
      </c>
      <c r="G91" s="6" t="s">
        <v>64</v>
      </c>
      <c r="H91" s="259" t="s">
        <v>64</v>
      </c>
      <c r="I91" s="1" t="s">
        <v>64</v>
      </c>
      <c r="J91" s="16" t="s">
        <v>64</v>
      </c>
    </row>
    <row r="92" spans="1:10" s="3" customFormat="1" ht="38.25" customHeight="1">
      <c r="A92" s="4">
        <v>87</v>
      </c>
      <c r="B92" s="262">
        <v>79</v>
      </c>
      <c r="C92" s="252" t="s">
        <v>381</v>
      </c>
      <c r="D92" s="7" t="s">
        <v>382</v>
      </c>
      <c r="E92" s="2">
        <v>26.88457</v>
      </c>
      <c r="F92" s="2">
        <v>1549.386</v>
      </c>
      <c r="G92" s="6">
        <v>27.009932</v>
      </c>
      <c r="H92" s="259">
        <v>1546.3</v>
      </c>
      <c r="I92" s="1">
        <f>E92-G92</f>
        <v>-0.12536199999999909</v>
      </c>
      <c r="J92" s="16">
        <f>E92/G92-1</f>
        <v>-0.004641329715306175</v>
      </c>
    </row>
    <row r="93" spans="1:10" s="3" customFormat="1" ht="15.75">
      <c r="A93" s="4">
        <v>88</v>
      </c>
      <c r="B93" s="262" t="s">
        <v>64</v>
      </c>
      <c r="C93" s="252" t="s">
        <v>414</v>
      </c>
      <c r="D93" s="7" t="s">
        <v>415</v>
      </c>
      <c r="E93" s="2">
        <v>26.455476</v>
      </c>
      <c r="F93" s="2">
        <v>946766.93</v>
      </c>
      <c r="G93" s="6" t="s">
        <v>64</v>
      </c>
      <c r="H93" s="259" t="s">
        <v>64</v>
      </c>
      <c r="I93" s="1" t="s">
        <v>64</v>
      </c>
      <c r="J93" s="16" t="s">
        <v>64</v>
      </c>
    </row>
    <row r="94" spans="1:10" s="3" customFormat="1" ht="15.75">
      <c r="A94" s="4">
        <v>89</v>
      </c>
      <c r="B94" s="262">
        <v>73</v>
      </c>
      <c r="C94" s="252" t="s">
        <v>375</v>
      </c>
      <c r="D94" s="253" t="s">
        <v>376</v>
      </c>
      <c r="E94" s="2">
        <v>26.29029</v>
      </c>
      <c r="F94" s="2">
        <v>13338.086</v>
      </c>
      <c r="G94" s="24">
        <v>29.253949</v>
      </c>
      <c r="H94" s="259">
        <v>12355.14</v>
      </c>
      <c r="I94" s="1">
        <f>E94-G94</f>
        <v>-2.963659</v>
      </c>
      <c r="J94" s="16">
        <f>E94/G94-1</f>
        <v>-0.10130799776809618</v>
      </c>
    </row>
    <row r="95" spans="1:10" s="3" customFormat="1" ht="47.25">
      <c r="A95" s="4">
        <v>90</v>
      </c>
      <c r="B95" s="262">
        <v>82</v>
      </c>
      <c r="C95" s="252" t="s">
        <v>373</v>
      </c>
      <c r="D95" s="7" t="s">
        <v>374</v>
      </c>
      <c r="E95" s="2">
        <v>26.09572</v>
      </c>
      <c r="F95" s="2">
        <v>346.892</v>
      </c>
      <c r="G95" s="6">
        <v>25.97552</v>
      </c>
      <c r="H95" s="259">
        <v>241.319</v>
      </c>
      <c r="I95" s="1">
        <f>E95-G95</f>
        <v>0.12020000000000053</v>
      </c>
      <c r="J95" s="16">
        <f>E95/G95-1</f>
        <v>0.004627433830006078</v>
      </c>
    </row>
    <row r="96" spans="1:10" s="3" customFormat="1" ht="63">
      <c r="A96" s="4">
        <v>91</v>
      </c>
      <c r="B96" s="262">
        <v>91</v>
      </c>
      <c r="C96" s="252" t="s">
        <v>394</v>
      </c>
      <c r="D96" s="7" t="s">
        <v>395</v>
      </c>
      <c r="E96" s="2">
        <v>25.963342</v>
      </c>
      <c r="F96" s="2">
        <v>4380.927</v>
      </c>
      <c r="G96" s="6">
        <v>23.014536</v>
      </c>
      <c r="H96" s="259">
        <v>4113.848</v>
      </c>
      <c r="I96" s="1">
        <f>E96-G96</f>
        <v>2.948806000000001</v>
      </c>
      <c r="J96" s="16">
        <f>E96/G96-1</f>
        <v>0.12812797963860767</v>
      </c>
    </row>
    <row r="97" spans="1:10" s="3" customFormat="1" ht="47.25">
      <c r="A97" s="4">
        <v>92</v>
      </c>
      <c r="B97" s="262" t="s">
        <v>64</v>
      </c>
      <c r="C97" s="252" t="s">
        <v>335</v>
      </c>
      <c r="D97" s="7" t="s">
        <v>336</v>
      </c>
      <c r="E97" s="2">
        <v>25.808723</v>
      </c>
      <c r="F97" s="2">
        <v>538.126</v>
      </c>
      <c r="G97" s="6" t="s">
        <v>64</v>
      </c>
      <c r="H97" s="259" t="s">
        <v>64</v>
      </c>
      <c r="I97" s="1" t="s">
        <v>64</v>
      </c>
      <c r="J97" s="16" t="s">
        <v>64</v>
      </c>
    </row>
    <row r="98" spans="1:10" s="3" customFormat="1" ht="45.75" customHeight="1">
      <c r="A98" s="4">
        <v>93</v>
      </c>
      <c r="B98" s="262" t="s">
        <v>64</v>
      </c>
      <c r="C98" s="252" t="s">
        <v>385</v>
      </c>
      <c r="D98" s="7" t="s">
        <v>386</v>
      </c>
      <c r="E98" s="2">
        <v>25.383717</v>
      </c>
      <c r="F98" s="2">
        <v>104246.18</v>
      </c>
      <c r="G98" s="6" t="s">
        <v>64</v>
      </c>
      <c r="H98" s="259" t="s">
        <v>64</v>
      </c>
      <c r="I98" s="1" t="s">
        <v>64</v>
      </c>
      <c r="J98" s="16" t="s">
        <v>64</v>
      </c>
    </row>
    <row r="99" spans="1:10" s="3" customFormat="1" ht="47.25">
      <c r="A99" s="4">
        <v>94</v>
      </c>
      <c r="B99" s="262">
        <v>81</v>
      </c>
      <c r="C99" s="252" t="s">
        <v>383</v>
      </c>
      <c r="D99" s="7" t="s">
        <v>384</v>
      </c>
      <c r="E99" s="2">
        <v>24.900172</v>
      </c>
      <c r="F99" s="2">
        <v>4758.968</v>
      </c>
      <c r="G99" s="6">
        <v>26.116322</v>
      </c>
      <c r="H99" s="259">
        <v>5189.678</v>
      </c>
      <c r="I99" s="1">
        <f>E99-G99</f>
        <v>-1.216149999999999</v>
      </c>
      <c r="J99" s="16">
        <f>E99/G99-1</f>
        <v>-0.04656666432585721</v>
      </c>
    </row>
    <row r="100" spans="1:10" s="3" customFormat="1" ht="50.25" customHeight="1">
      <c r="A100" s="4">
        <v>95</v>
      </c>
      <c r="B100" s="262">
        <v>93</v>
      </c>
      <c r="C100" s="252" t="s">
        <v>416</v>
      </c>
      <c r="D100" s="7" t="s">
        <v>417</v>
      </c>
      <c r="E100" s="2">
        <v>24.601549</v>
      </c>
      <c r="F100" s="2">
        <v>54213.21</v>
      </c>
      <c r="G100" s="6">
        <v>22.554668</v>
      </c>
      <c r="H100" s="259">
        <v>55863.35</v>
      </c>
      <c r="I100" s="1">
        <f>E100-G100</f>
        <v>2.046880999999999</v>
      </c>
      <c r="J100" s="16">
        <f>E100/G100-1</f>
        <v>0.0907519897876572</v>
      </c>
    </row>
    <row r="101" spans="1:10" s="3" customFormat="1" ht="31.5">
      <c r="A101" s="4">
        <v>96</v>
      </c>
      <c r="B101" s="262" t="s">
        <v>64</v>
      </c>
      <c r="C101" s="252" t="s">
        <v>418</v>
      </c>
      <c r="D101" s="7" t="s">
        <v>419</v>
      </c>
      <c r="E101" s="2">
        <v>24.433467</v>
      </c>
      <c r="F101" s="2">
        <v>94985.283</v>
      </c>
      <c r="G101" s="6" t="s">
        <v>64</v>
      </c>
      <c r="H101" s="259" t="s">
        <v>64</v>
      </c>
      <c r="I101" s="1" t="s">
        <v>64</v>
      </c>
      <c r="J101" s="16" t="s">
        <v>64</v>
      </c>
    </row>
    <row r="102" spans="1:10" s="3" customFormat="1" ht="63" customHeight="1">
      <c r="A102" s="4">
        <v>97</v>
      </c>
      <c r="B102" s="262" t="s">
        <v>64</v>
      </c>
      <c r="C102" s="252" t="s">
        <v>377</v>
      </c>
      <c r="D102" s="7" t="s">
        <v>378</v>
      </c>
      <c r="E102" s="2">
        <v>24.431757</v>
      </c>
      <c r="F102" s="2">
        <v>1566.98</v>
      </c>
      <c r="G102" s="6" t="s">
        <v>64</v>
      </c>
      <c r="H102" s="259" t="s">
        <v>64</v>
      </c>
      <c r="I102" s="1" t="s">
        <v>64</v>
      </c>
      <c r="J102" s="16" t="s">
        <v>64</v>
      </c>
    </row>
    <row r="103" spans="1:10" s="3" customFormat="1" ht="31.5">
      <c r="A103" s="4">
        <v>98</v>
      </c>
      <c r="B103" s="262">
        <v>88</v>
      </c>
      <c r="C103" s="252" t="s">
        <v>379</v>
      </c>
      <c r="D103" s="7" t="s">
        <v>380</v>
      </c>
      <c r="E103" s="2">
        <v>24.190911</v>
      </c>
      <c r="F103" s="2">
        <v>28933.903</v>
      </c>
      <c r="G103" s="6">
        <v>23.825478</v>
      </c>
      <c r="H103" s="259">
        <v>31827.366</v>
      </c>
      <c r="I103" s="1" t="s">
        <v>64</v>
      </c>
      <c r="J103" s="16" t="s">
        <v>64</v>
      </c>
    </row>
    <row r="104" spans="1:10" s="3" customFormat="1" ht="47.25">
      <c r="A104" s="4">
        <v>99</v>
      </c>
      <c r="B104" s="262" t="s">
        <v>64</v>
      </c>
      <c r="C104" s="252" t="s">
        <v>420</v>
      </c>
      <c r="D104" s="7" t="s">
        <v>421</v>
      </c>
      <c r="E104" s="2">
        <v>24.146328</v>
      </c>
      <c r="F104" s="2">
        <v>43466.29</v>
      </c>
      <c r="G104" s="6" t="s">
        <v>64</v>
      </c>
      <c r="H104" s="259" t="s">
        <v>64</v>
      </c>
      <c r="I104" s="1" t="s">
        <v>64</v>
      </c>
      <c r="J104" s="16" t="s">
        <v>64</v>
      </c>
    </row>
    <row r="105" spans="1:10" s="3" customFormat="1" ht="29.25" customHeight="1" thickBot="1">
      <c r="A105" s="8">
        <v>100</v>
      </c>
      <c r="B105" s="264">
        <v>83</v>
      </c>
      <c r="C105" s="254" t="s">
        <v>389</v>
      </c>
      <c r="D105" s="255" t="s">
        <v>390</v>
      </c>
      <c r="E105" s="19">
        <v>24.060284</v>
      </c>
      <c r="F105" s="19">
        <v>76949.256</v>
      </c>
      <c r="G105" s="9">
        <v>25.814145</v>
      </c>
      <c r="H105" s="260">
        <v>89178.877</v>
      </c>
      <c r="I105" s="1">
        <f>E105-G105</f>
        <v>-1.7538610000000006</v>
      </c>
      <c r="J105" s="16">
        <f>E105/G105-1</f>
        <v>-0.06794185900791994</v>
      </c>
    </row>
    <row r="106" spans="5:7" s="3" customFormat="1" ht="20.25" customHeight="1" thickTop="1">
      <c r="E106" s="256"/>
      <c r="G106" s="256"/>
    </row>
    <row r="107" spans="1:2" s="3" customFormat="1" ht="15.75">
      <c r="A107" s="10" t="s">
        <v>62</v>
      </c>
      <c r="B107" s="10"/>
    </row>
    <row r="108" spans="1:2" s="3" customFormat="1" ht="15.75">
      <c r="A108" s="11" t="s">
        <v>1</v>
      </c>
      <c r="B108" s="11"/>
    </row>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Pantelis Arsenis</dc:creator>
  <cp:keywords/>
  <dc:description/>
  <cp:lastModifiedBy>Παναγιώτης Χατζημπαΐλος</cp:lastModifiedBy>
  <cp:lastPrinted>2018-03-01T10:00:29Z</cp:lastPrinted>
  <dcterms:created xsi:type="dcterms:W3CDTF">1999-04-19T16:57:52Z</dcterms:created>
  <dcterms:modified xsi:type="dcterms:W3CDTF">2019-09-01T17:44:43Z</dcterms:modified>
  <cp:category/>
  <cp:version/>
  <cp:contentType/>
  <cp:contentStatus/>
</cp:coreProperties>
</file>